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0E755AB4-FE3F-490E-AB81-C40266597DFB}" xr6:coauthVersionLast="47" xr6:coauthVersionMax="47" xr10:uidLastSave="{00000000-0000-0000-0000-000000000000}"/>
  <bookViews>
    <workbookView xWindow="-9795" yWindow="-21600" windowWidth="24495" windowHeight="20985" tabRatio="813" xr2:uid="{ABD57A41-DEE1-481A-8F6F-6BE4A2A31B36}"/>
  </bookViews>
  <sheets>
    <sheet name="Index" sheetId="21" r:id="rId1"/>
    <sheet name="15.1.1" sheetId="1" r:id="rId2"/>
    <sheet name="15.1.2" sheetId="2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'15.1.1'!$A$1:$N$70</definedName>
    <definedName name="_xlnm.Print_Area" localSheetId="6">'15.2.2'!$A$1:$I$49</definedName>
    <definedName name="_xlnm.Print_Area" localSheetId="13">'16.1.1'!$A$1:$M$14</definedName>
    <definedName name="_xlnm.Print_Area" localSheetId="15">'16.1.3'!$A$1:$S$19</definedName>
    <definedName name="_xlnm.Print_Area" localSheetId="18">'17.1.3'!$A$1:$K$7</definedName>
    <definedName name="_xlnm.Print_Area" localSheetId="19">'17.1.4'!$A$1:$F$51</definedName>
    <definedName name="_xlnm.Print_Area" localSheetId="0">Index!$A$1:$E$31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3" l="1"/>
  <c r="H13" i="23"/>
  <c r="G12" i="23"/>
  <c r="G31" i="23"/>
  <c r="G30" i="23"/>
  <c r="H31" i="23"/>
  <c r="H30" i="23"/>
  <c r="G13" i="23"/>
  <c r="H29" i="23" l="1"/>
  <c r="G29" i="23"/>
  <c r="H11" i="23"/>
  <c r="G11" i="23"/>
  <c r="H22" i="23"/>
  <c r="H23" i="23"/>
  <c r="H24" i="23"/>
  <c r="H25" i="23"/>
  <c r="H26" i="23"/>
  <c r="H27" i="23"/>
  <c r="H28" i="23"/>
  <c r="G22" i="23"/>
  <c r="G23" i="23"/>
  <c r="G24" i="23"/>
  <c r="G25" i="23"/>
  <c r="G26" i="23"/>
  <c r="G27" i="23"/>
  <c r="G28" i="23"/>
  <c r="G4" i="23"/>
  <c r="H4" i="23"/>
  <c r="G5" i="23"/>
  <c r="H5" i="23"/>
  <c r="G6" i="23"/>
  <c r="H6" i="23"/>
  <c r="G7" i="23"/>
  <c r="H7" i="23"/>
  <c r="G8" i="23"/>
  <c r="H8" i="23"/>
  <c r="G9" i="23"/>
  <c r="H9" i="23"/>
  <c r="G10" i="23"/>
  <c r="H10" i="23"/>
  <c r="E5" i="30"/>
  <c r="E4" i="30"/>
</calcChain>
</file>

<file path=xl/sharedStrings.xml><?xml version="1.0" encoding="utf-8"?>
<sst xmlns="http://schemas.openxmlformats.org/spreadsheetml/2006/main" count="716" uniqueCount="242">
  <si>
    <t>Domain 5: Justice &amp; safety</t>
  </si>
  <si>
    <t>Goal 15: Aboriginal over-representation in the justice system is eliminated</t>
  </si>
  <si>
    <t>Objective 15.1: Decrease the number and eliminate the over-representation of Aboriginal children and young people in the justice system</t>
  </si>
  <si>
    <t>Measure 15.1.1</t>
  </si>
  <si>
    <t>Unique youth offenders receiving a caution, arrest, summons or other</t>
  </si>
  <si>
    <t>Measure 15.1.2</t>
  </si>
  <si>
    <t>Average daily number and rate of children and young people (10–17 years) under youth justice supervision in detention and the community</t>
  </si>
  <si>
    <t>Measure 15.1.3</t>
  </si>
  <si>
    <t>Proportion of first time youth alleged offenders (10–17 years) cautioned by police</t>
  </si>
  <si>
    <t>Measure 15.1.4</t>
  </si>
  <si>
    <t>Proportion of youth (10–17 years) in detention on remand</t>
  </si>
  <si>
    <t>Objective 15.2: Decrease the number and eliminate the over-representation of Aboriginal women in the justice system</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</si>
  <si>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</si>
  <si>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</si>
  <si>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</si>
  <si>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</si>
  <si>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</si>
  <si>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</si>
  <si>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</si>
  <si>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</si>
  <si>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Objective 15.3: Decrease the number and eliminate the over-representation of Aboriginal men in the justice system</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</si>
  <si>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</si>
  <si>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</si>
  <si>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</si>
  <si>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</si>
  <si>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</si>
  <si>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</si>
  <si>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</si>
  <si>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</si>
  <si>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Goal 16 : Aboriginal Victorians have access to safe and effective justice services</t>
  </si>
  <si>
    <t>Objective 16.1: Increase Aboriginal participation in culturally safe and effective justice prevention, early intervention, diversion and support programs</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</si>
  <si>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</si>
  <si>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</si>
  <si>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</si>
  <si>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</si>
  <si>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</si>
  <si>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</si>
  <si>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Goal 17: Aboriginal Victorians feel safe and connected</t>
  </si>
  <si>
    <t>Objective 17.1: Increase community safety and trust in police and the justice system</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</si>
  <si>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</si>
  <si>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</si>
  <si>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</si>
  <si>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</si>
  <si>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</si>
  <si>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</si>
  <si>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</si>
  <si>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</si>
  <si>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Index</t>
  </si>
  <si>
    <t>Table 15.1.1a. Unique youth alleged offenders (10–17 years) number and rate per 10,000 population receiving a caution, arrest, summons or other by Indigenous status, Victoria</t>
  </si>
  <si>
    <t>Year</t>
  </si>
  <si>
    <t>Aboriginal (n)</t>
  </si>
  <si>
    <t>Non-Aboriginal (n)</t>
  </si>
  <si>
    <t>Unknown (n)</t>
  </si>
  <si>
    <t>Aboriginal rate (per 10,000)</t>
  </si>
  <si>
    <t>Non-Aboriginal rate (per 10,000)</t>
  </si>
  <si>
    <t xml:space="preserve">Gap (per 10,000) </t>
  </si>
  <si>
    <t xml:space="preserve">Rate Ratio </t>
  </si>
  <si>
    <t>2007–08</t>
  </si>
  <si>
    <t>2008–09</t>
  </si>
  <si>
    <t>2009–10</t>
  </si>
  <si>
    <t>2010–11</t>
  </si>
  <si>
    <t>2011–12</t>
  </si>
  <si>
    <t>2012–13</t>
  </si>
  <si>
    <t>2013–14</t>
  </si>
  <si>
    <t>2014–15</t>
  </si>
  <si>
    <t>2015–16</t>
  </si>
  <si>
    <t>2016–17</t>
  </si>
  <si>
    <t>2017–18</t>
  </si>
  <si>
    <t>2018–19</t>
  </si>
  <si>
    <t>2019–20</t>
  </si>
  <si>
    <t>2020–21</t>
  </si>
  <si>
    <t>2021–22</t>
  </si>
  <si>
    <t>2022–23</t>
  </si>
  <si>
    <t>2023–24</t>
  </si>
  <si>
    <t>Source: Crime Statistics Agency (CSA)</t>
  </si>
  <si>
    <t>Indigenous status data are derived using the revised CSA most frequent recorded status of an individual as recorded by Victoria Police, and may not represent the Indigenous status recorded by police at the time of the incident.</t>
  </si>
  <si>
    <t>Aboriginal and all persons population estimates are taken at December qurater.  Non-Aboriginal estimates are calculated by subtracting the Victorian Aboriginal estimates from the total Victorian estimates.</t>
  </si>
  <si>
    <t>Table 15.1.1b. Unique youth alleged offenders (10–14 years) number and rate per 10,000 population receiving a caution, arrest, summons or other by Indigenous status, Victoria</t>
  </si>
  <si>
    <t xml:space="preserve">Aboriginal rate (per 10,000) </t>
  </si>
  <si>
    <t>Gap (per 10,000)</t>
  </si>
  <si>
    <t>Aboriginal and all persons population estimates are taken at December quater.  Non-Aboriginal estimates are calculated by subtracting the Victorian Aboriginal estimates from the total Victorian estimates</t>
  </si>
  <si>
    <t>Table 15.1.1c. Unique youth alleged offenders (15–17 years) number and rate per 10,000 population receiving a caution, arrest, summons or other by Indigenous status, Victoria</t>
  </si>
  <si>
    <t>Rate Ratio</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</si>
  <si>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</si>
  <si>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Gap             (per 10,000)</t>
  </si>
  <si>
    <t>Source: Australian Institute of Health and Welfare. Youth justice in Australia 2023-24</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</si>
  <si>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</si>
  <si>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</si>
  <si>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</si>
  <si>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</si>
  <si>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Table 15.1.2b. Young people (10–17 years) under youth justice supervision in detention, daily average number and rate per 10,000 population</t>
  </si>
  <si>
    <t>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</si>
  <si>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r>
      <t>Table 15.1.3. Number and proportion of first-time youth alleged offenders</t>
    </r>
    <r>
      <rPr>
        <b/>
        <vertAlign val="superscript"/>
        <sz val="10"/>
        <color theme="1"/>
        <rFont val="Arial"/>
        <family val="2"/>
      </rPr>
      <t>(a)</t>
    </r>
    <r>
      <rPr>
        <b/>
        <sz val="10"/>
        <color theme="1"/>
        <rFont val="Arial"/>
        <family val="2"/>
      </rPr>
      <t xml:space="preserve"> (10–17 years) cautioned(a) by police, Victoria</t>
    </r>
  </si>
  <si>
    <t>Aboriginal first time alleged offenders (n)</t>
  </si>
  <si>
    <t>Aboriginal cautioned (n)</t>
  </si>
  <si>
    <t>Non-Aboriginal first time alleged offenders (n)</t>
  </si>
  <si>
    <t>Non-Aboriginal cautioned (n)</t>
  </si>
  <si>
    <t>Aboriginal status unknown first time alleged offenders (n)</t>
  </si>
  <si>
    <t>Aboriginal status unknown  caution (n)</t>
  </si>
  <si>
    <t>Aboriginal (%)</t>
  </si>
  <si>
    <t>Non-Aboriginal (%)</t>
  </si>
  <si>
    <t>Aboriginal status unknown  caution (%)</t>
  </si>
  <si>
    <t>Gap (%)</t>
  </si>
  <si>
    <r>
      <rPr>
        <vertAlign val="superscript"/>
        <sz val="8"/>
        <color theme="1"/>
        <rFont val="Arial"/>
        <family val="2"/>
      </rPr>
      <t>(a)</t>
    </r>
    <r>
      <rPr>
        <sz val="8"/>
        <color theme="1"/>
        <rFont val="Arial"/>
        <family val="2"/>
      </rPr>
      <t xml:space="preserve"> Age is based on when the first offence was allegedly committed by the offender.</t>
    </r>
  </si>
  <si>
    <t>Table 15.1.4. Number and proportion of youth (10–17 years) in detention on remand</t>
  </si>
  <si>
    <t>Aboriginal  youth (aged 10–17) in detention (n)</t>
  </si>
  <si>
    <r>
      <t>Aboriginal  youth (aged 10–17) on remand (n)</t>
    </r>
    <r>
      <rPr>
        <b/>
        <vertAlign val="superscript"/>
        <sz val="9"/>
        <color rgb="FF000000"/>
        <rFont val="Arial"/>
        <family val="2"/>
      </rPr>
      <t>(a)(b)</t>
    </r>
  </si>
  <si>
    <t>Non-Aboriginal youth (aged 10–17) in detention (n)</t>
  </si>
  <si>
    <r>
      <t>Non-Aboriginal youth (aged 10–17) on remand (n)</t>
    </r>
    <r>
      <rPr>
        <b/>
        <vertAlign val="superscript"/>
        <sz val="9"/>
        <color rgb="FF000000"/>
        <rFont val="Arial"/>
        <family val="2"/>
      </rPr>
      <t>(a)(b)</t>
    </r>
  </si>
  <si>
    <t>Aboriginal  youth (aged 10–17) on remand as proportion of all Aboriginal youth in detention (%)</t>
  </si>
  <si>
    <t>Non-Aboriginal  youth (aged 10–17) on remand as proportion of all Non-Aboriginal youth in detention (%)</t>
  </si>
  <si>
    <r>
      <rPr>
        <b/>
        <sz val="9"/>
        <color rgb="FF000000"/>
        <rFont val="Arial"/>
        <family val="2"/>
      </rPr>
      <t>Aboriginal  youth (aged 10–17) on remand as proportion of all youth in detention (%)</t>
    </r>
    <r>
      <rPr>
        <b/>
        <vertAlign val="superscript"/>
        <sz val="9"/>
        <color rgb="FF000000"/>
        <rFont val="Arial"/>
        <family val="2"/>
      </rPr>
      <t>(b)</t>
    </r>
  </si>
  <si>
    <r>
      <t>2019–20</t>
    </r>
    <r>
      <rPr>
        <b/>
        <vertAlign val="superscript"/>
        <sz val="9"/>
        <rFont val="Arial"/>
        <family val="2"/>
      </rPr>
      <t>(c)</t>
    </r>
  </si>
  <si>
    <r>
      <t>2020–21</t>
    </r>
    <r>
      <rPr>
        <b/>
        <vertAlign val="superscript"/>
        <sz val="9"/>
        <rFont val="Arial"/>
        <family val="2"/>
      </rPr>
      <t>(d)</t>
    </r>
  </si>
  <si>
    <t>Source:Australian Institute of Health and Welfare (2024) Youth detention population in Australia 2024, AIHW, Australian Government</t>
  </si>
  <si>
    <t>(a) Persons aged 10–17 in unsentenced detention on an average night.</t>
  </si>
  <si>
    <t>(b) Includes all youth in detention with a known Aboriginal status.</t>
  </si>
  <si>
    <t xml:space="preserve">(c) For 2019–20, the age calculation for the average nightly population changed. Age is now calculated based on the age a young person is each night that they are under supervision. If a young person changes age during a period of supervision, then the average nightly number under supervision will reflect this. </t>
  </si>
  <si>
    <t>Due to this change in methodology, average nightly data with an age breakdown or selection will not be comparable to previous Youth detention population in Australia releases.</t>
  </si>
  <si>
    <t>(d) Trend data may differ from those previously published due to data revisions.</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</si>
  <si>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(a)</t>
    </r>
    <r>
      <rPr>
        <b/>
        <sz val="10"/>
        <color theme="1"/>
        <rFont val="Arial"/>
        <family val="2"/>
      </rPr>
      <t xml:space="preserve"> processed by police, Victoria</t>
    </r>
  </si>
  <si>
    <t xml:space="preserve">Aboriginal (rate per 10,000) </t>
  </si>
  <si>
    <t xml:space="preserve">Non-Aboriginal (rate per 10,000) </t>
  </si>
  <si>
    <t xml:space="preserve">Gap (rate per 10,000) </t>
  </si>
  <si>
    <t>Source (counts): Crime Statistics Agency (CSA)</t>
  </si>
  <si>
    <r>
      <rPr>
        <vertAlign val="superscript"/>
        <sz val="8"/>
        <color rgb="FF000000"/>
        <rFont val="Arial"/>
        <family val="2"/>
      </rPr>
      <t>(a)</t>
    </r>
    <r>
      <rPr>
        <sz val="8"/>
        <color rgb="FF000000"/>
        <rFont val="Arial"/>
        <family val="2"/>
      </rPr>
      <t>Excludes unique offenders with an unknown sex.</t>
    </r>
  </si>
  <si>
    <r>
      <rPr>
        <b/>
        <sz val="10"/>
        <color rgb="FF000000"/>
        <rFont val="Arial"/>
        <family val="2"/>
      </rPr>
      <t>Table 15.2.2a. Average daily number and rate of women under community-based corrections supervision</t>
    </r>
    <r>
      <rPr>
        <b/>
        <vertAlign val="superscript"/>
        <sz val="10"/>
        <color rgb="FF000000"/>
        <rFont val="Arial"/>
        <family val="2"/>
      </rPr>
      <t>(a)</t>
    </r>
  </si>
  <si>
    <t>Aboriginal status unknown (n)</t>
  </si>
  <si>
    <t>Source: Corrections Victoria</t>
  </si>
  <si>
    <t>Aboriginal and all persons population estimates are taken at December quarter.  Non-Aboriginal estimates are calculated by subtracting the Victorian Aboriginal estimates from the total Victorian estimates</t>
  </si>
  <si>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</si>
  <si>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Due to calculation error for the historical rate per 10,000, the timeseries has been re-released. Please use above figures.</t>
  </si>
  <si>
    <t>Table 15.2.2b. Average daily number and rate of women under corrections supervision in prison</t>
  </si>
  <si>
    <t>Non-Aboriginal estimates derived by subtracting the Victorian Aboriginal estimates from the total Victorian estimates</t>
  </si>
  <si>
    <t>Population estimates by financial year is the mean between each calendar year estimate to derive the estimated population at December 30 (the midpoint) of a given reporting period.</t>
  </si>
  <si>
    <t>Due to calculation error for the historical rate per 10,000, the time series has been re-released. Please use above figures.</t>
  </si>
  <si>
    <t>Table 15.2.3. Proportion of women who return to prison under sentence within two years of release</t>
  </si>
  <si>
    <t>Aboriginal women released from prison who return within 2 years  (n)</t>
  </si>
  <si>
    <t>Non-Aboriginal women released from prison who return within 2 years  (n)</t>
  </si>
  <si>
    <t xml:space="preserve"> Aboriginal women released from prison who return within 2 years (%)</t>
  </si>
  <si>
    <t>Non-Aboriginal women released from prison who return within 2 years (%)</t>
  </si>
  <si>
    <t>Table 15.2.4. Proportion of women in prison on remand</t>
  </si>
  <si>
    <r>
      <t>Aboriginal women in prison (n)</t>
    </r>
    <r>
      <rPr>
        <b/>
        <vertAlign val="superscript"/>
        <sz val="9"/>
        <color rgb="FF000000"/>
        <rFont val="Arial"/>
        <family val="2"/>
      </rPr>
      <t>(a)</t>
    </r>
  </si>
  <si>
    <t>Aboriginal women in prison and on remand (n)</t>
  </si>
  <si>
    <r>
      <t>Non-Aboriginal women in prison (n)</t>
    </r>
    <r>
      <rPr>
        <b/>
        <vertAlign val="superscript"/>
        <sz val="9"/>
        <color rgb="FF000000"/>
        <rFont val="Arial"/>
        <family val="2"/>
      </rPr>
      <t>(a)</t>
    </r>
  </si>
  <si>
    <t>Non-Aboriginal women in prison and on remand (n)</t>
  </si>
  <si>
    <t>Aboriginal women on remand as proportion of all Aboriginal women in prison (%)</t>
  </si>
  <si>
    <t>Non-Aboriginal women on remand as a proportion of all non-Aboriginal women in prison (%)</t>
  </si>
  <si>
    <r>
      <t>Aboriginal women on remand as proportion of all women in prison (%)</t>
    </r>
    <r>
      <rPr>
        <b/>
        <vertAlign val="superscript"/>
        <sz val="9"/>
        <color rgb="FF000000"/>
        <rFont val="Arial"/>
        <family val="2"/>
      </rPr>
      <t>(b)</t>
    </r>
  </si>
  <si>
    <t>(a) data sourced from Table 15.2.2.</t>
  </si>
  <si>
    <t>(b) Includes all women in prison with a known Aboriginal status.</t>
  </si>
  <si>
    <t>Table 15.3.1. Number and rate unique adult (18 years and above) male alleged offenders processed by police, Victoria</t>
  </si>
  <si>
    <t>Non-Aboriginal (rate per 10,000)</t>
  </si>
  <si>
    <t>Note: Data extracted from LEAP on 18th July 2021 and is subject to change</t>
  </si>
  <si>
    <t>Source (total Victorian population estimates): Table 52. Estimated Resident Population By Single Year Of Age, Victoria. ABS Cat No. 3101.0 Australian Demographic Statistics December 2020</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</si>
  <si>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</si>
  <si>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Table 15.3.2a. Average daily number and rate of men under community-based corrections supervision</t>
  </si>
  <si>
    <t>Measure 15.3.2b. Average daily number and rate of men under corrections supervision in prison</t>
  </si>
  <si>
    <t>Table 15.3.3. Proportion of men who return to prison under sentence within two years of release from a sentence episode</t>
  </si>
  <si>
    <t>Aboriginal released from prison who return within 2 years (n)</t>
  </si>
  <si>
    <t>Non-Aboriginal released from prison who return within 2 years (n)</t>
  </si>
  <si>
    <t xml:space="preserve"> Aboriginal released from prison who return within 2 years (%)</t>
  </si>
  <si>
    <t>Non-Aboriginal released from prison who return within 2 years (%)</t>
  </si>
  <si>
    <t>Gap</t>
  </si>
  <si>
    <t>Table 15.3.4. Proportion of men in prison on remand</t>
  </si>
  <si>
    <t>Aboriginal men in prison (n)</t>
  </si>
  <si>
    <t>Aboriginal men in prison and on remand (n)</t>
  </si>
  <si>
    <t>Non-Aboriginal men in prison (n)</t>
  </si>
  <si>
    <t>Non-Aboriginal men in prison and on remand (n)</t>
  </si>
  <si>
    <t>Aboriginal men on remand as proportion of all Aboriginal men in prison (%)</t>
  </si>
  <si>
    <t>Non-Aboriginal men on remand as a proportion of all non-Aboriginal men in prison (%)</t>
  </si>
  <si>
    <r>
      <t>Aboriginal men on remand as proportion of all men in prison (%)</t>
    </r>
    <r>
      <rPr>
        <b/>
        <vertAlign val="superscript"/>
        <sz val="9"/>
        <color rgb="FF000000"/>
        <rFont val="Arial"/>
        <family val="2"/>
      </rPr>
      <t>(a)</t>
    </r>
  </si>
  <si>
    <t>(a) Includes all men in prison with a known Aboriginal status.</t>
  </si>
  <si>
    <t>Table 16.1.1. Number and proportion of Aboriginal youth receiving intensive bail support through the Koorie Intensive Support Program (KISP)</t>
  </si>
  <si>
    <t>Aboriginal children and young people on the KISP</t>
  </si>
  <si>
    <r>
      <t>Aboriginal youth</t>
    </r>
    <r>
      <rPr>
        <vertAlign val="superscript"/>
        <sz val="9"/>
        <color theme="1"/>
        <rFont val="Arial"/>
        <family val="2"/>
      </rPr>
      <t>(a)</t>
    </r>
    <r>
      <rPr>
        <sz val="9"/>
        <color theme="1"/>
        <rFont val="Arial"/>
        <family val="2"/>
      </rPr>
      <t xml:space="preserve"> receiving bail support through the KISP (count)</t>
    </r>
  </si>
  <si>
    <r>
      <t>Aboriginal youth</t>
    </r>
    <r>
      <rPr>
        <vertAlign val="superscript"/>
        <sz val="9"/>
        <color theme="1"/>
        <rFont val="Arial"/>
        <family val="2"/>
      </rPr>
      <t>(a)</t>
    </r>
    <r>
      <rPr>
        <sz val="9"/>
        <color theme="1"/>
        <rFont val="Arial"/>
        <family val="2"/>
      </rPr>
      <t xml:space="preserve"> receiving bail support through the KISP (%)</t>
    </r>
  </si>
  <si>
    <t>Source: Department of Justice and Community Safety</t>
  </si>
  <si>
    <t>(a) aged 10–17, including both Aboriginal and/or Torres Strait Islander peoples</t>
  </si>
  <si>
    <t>Note: The Victorian Department of Justice and Community Safety are collecting this data and processes are being established for future reporting.</t>
  </si>
  <si>
    <t>Table 16.1.2a. Number and proportion of  adults referred for intensive bail support by Aboriginal and Torres Strait Islander status</t>
  </si>
  <si>
    <r>
      <t>Aboriginal</t>
    </r>
    <r>
      <rPr>
        <vertAlign val="superscript"/>
        <sz val="9"/>
        <color rgb="FF000000"/>
        <rFont val="Arial"/>
        <family val="2"/>
      </rPr>
      <t>(a)</t>
    </r>
    <r>
      <rPr>
        <sz val="9"/>
        <color rgb="FF000000"/>
        <rFont val="Arial"/>
        <family val="2"/>
      </rPr>
      <t xml:space="preserve"> adults referred for intensive bail support</t>
    </r>
  </si>
  <si>
    <t>Non-Aboriginal adults referred for intensive bail support</t>
  </si>
  <si>
    <t>Aboriginal status not stated adults receiving intensive bail support</t>
  </si>
  <si>
    <t>Source: Courts Integrated Services Program (CISP) data, Court Services Victoria</t>
  </si>
  <si>
    <t>(a) Includes Aboriginal and/or Torres Strait Islander persons. Aboriginality is recorded based on voluntary self-reports from court users.</t>
  </si>
  <si>
    <r>
      <t xml:space="preserve">Note: </t>
    </r>
    <r>
      <rPr>
        <i/>
        <sz val="8"/>
        <color rgb="FF000000"/>
        <rFont val="Arial"/>
        <family val="2"/>
      </rPr>
      <t>Adults</t>
    </r>
    <r>
      <rPr>
        <sz val="8"/>
        <color rgb="FF000000"/>
        <rFont val="Arial"/>
        <family val="2"/>
      </rPr>
      <t xml:space="preserve"> includes persons aged 18 and above.</t>
    </r>
  </si>
  <si>
    <t>Note: Data is only available from the Magistrates' Court of Victoria.</t>
  </si>
  <si>
    <t xml:space="preserve">Table 16.1.2b. Number and proportion of Aboriginal adults receiving intensive bail support </t>
  </si>
  <si>
    <r>
      <t>Aboriginal</t>
    </r>
    <r>
      <rPr>
        <vertAlign val="superscript"/>
        <sz val="9"/>
        <color rgb="FF000000"/>
        <rFont val="Arial"/>
        <family val="2"/>
      </rPr>
      <t>(a)</t>
    </r>
    <r>
      <rPr>
        <sz val="9"/>
        <color rgb="FF000000"/>
        <rFont val="Arial"/>
        <family val="2"/>
      </rPr>
      <t xml:space="preserve"> adults receiving intensive bail support</t>
    </r>
  </si>
  <si>
    <t>Non-Aboriginal adults receiving intensive bail support</t>
  </si>
  <si>
    <t xml:space="preserve">Proportion of Aboriginal adults receiving intensive bail support </t>
  </si>
  <si>
    <t xml:space="preserve">Proportion of Non-Aboriginal adults receiving intensive bail support </t>
  </si>
  <si>
    <t>Note: Adults includes persons aged 18 and above.</t>
  </si>
  <si>
    <t>Table 16.1.3. Number of Aboriginal children and young people accessing community support programs through youth justice community services</t>
  </si>
  <si>
    <t>Number of Aboriginal children and young people accessing community support programs through youth justice community services</t>
  </si>
  <si>
    <t>Note: includes all Aboriginal specific programs funded by Aboriginal Youth Justice.</t>
  </si>
  <si>
    <t>Table 17.1.1 Proportion of police officers who have received Aboriginal cultural awareness training</t>
  </si>
  <si>
    <t>Recruit</t>
  </si>
  <si>
    <t>PSO*</t>
  </si>
  <si>
    <t>Police</t>
  </si>
  <si>
    <t>Total</t>
  </si>
  <si>
    <r>
      <t>2018-19</t>
    </r>
    <r>
      <rPr>
        <vertAlign val="superscript"/>
        <sz val="9"/>
        <color theme="1"/>
        <rFont val="Arial"/>
        <family val="2"/>
      </rPr>
      <t>(a)</t>
    </r>
  </si>
  <si>
    <t>2019-20</t>
  </si>
  <si>
    <t>2020-21</t>
  </si>
  <si>
    <r>
      <t xml:space="preserve">2021-22 </t>
    </r>
    <r>
      <rPr>
        <vertAlign val="superscript"/>
        <sz val="9"/>
        <color theme="1"/>
        <rFont val="Arial"/>
        <family val="2"/>
      </rPr>
      <t>(b)</t>
    </r>
  </si>
  <si>
    <t>2022-23</t>
  </si>
  <si>
    <t>Total Completed Aboriginal Cultural Safety Training</t>
  </si>
  <si>
    <t>Proportion of Police officers that have completed Aboriginal Cultural Safety Training</t>
  </si>
  <si>
    <t>Source: Internal Victoria Police records.</t>
  </si>
  <si>
    <t>Note: Proportion based on total number completing training divided by total Police, Recruit and PSO headcount at 30 June 2023</t>
  </si>
  <si>
    <t>(a) In May 2019 a revised training package was delivered to Police Aboriginal Liaison Officers</t>
  </si>
  <si>
    <t>(b) since 2021-22 training has included Academy and PSCD/DTO training</t>
  </si>
  <si>
    <t>*Protective Services Officers (PSO)</t>
  </si>
  <si>
    <t>Does not include Police Custody Officers who are not sworn employees-87 trained to 30 June 2023.</t>
  </si>
  <si>
    <t>New data is not available</t>
  </si>
  <si>
    <t>Table 17.1.2. Proportion of Victorians who feel safe/very safe walking alone at night in local area in the last 12 months, 2006–08 and 2014–15</t>
  </si>
  <si>
    <t> Year</t>
  </si>
  <si>
    <t>Rate ratio</t>
  </si>
  <si>
    <t>2006–08</t>
  </si>
  <si>
    <t>Aboriginal data sourced from National Aboriginal and Torres Strait Islander Social Survey 2008 and 2014–15</t>
  </si>
  <si>
    <t>Non-Aboriginal data sourced from General Social Survey 2006 and 2014</t>
  </si>
  <si>
    <t>Table 17.1.3. Proportion who reported being a victim of physical or threatened violence in the last 12 months, 2005–08 and 2014–16</t>
  </si>
  <si>
    <t>2005–08</t>
  </si>
  <si>
    <t>2014–16</t>
  </si>
  <si>
    <t>Non-Aboriginal data sourced from Personal Safety Survey 2005 and 2016</t>
  </si>
  <si>
    <t>Table 17.1.4a. Number and proportion of Aboriginal people employed with the Department of Justice and Community Safety</t>
  </si>
  <si>
    <t>Number of Aboriginal staff (n)</t>
  </si>
  <si>
    <t>Proportion of all staff (%)</t>
  </si>
  <si>
    <r>
      <t>2014–15</t>
    </r>
    <r>
      <rPr>
        <b/>
        <vertAlign val="superscript"/>
        <sz val="9"/>
        <rFont val="Arial"/>
        <family val="2"/>
      </rPr>
      <t>(a)</t>
    </r>
  </si>
  <si>
    <t>Source: Aboriginal Employment Team, DJCS</t>
  </si>
  <si>
    <t>(a) In July 2014 Court Services Victoria (CSV) was established as an independent statutory body, CSV data is not included in data beyond that date.</t>
  </si>
  <si>
    <t>Data quality statement: Please note above data only relates to the Department of Justice and Community Safety workforce.</t>
  </si>
  <si>
    <t>This does not include the Aboriginal workforce at Victoria's two private prisons or at Aboriginal community controlled organisations (ACCOs) who may have justice specific roles.</t>
  </si>
  <si>
    <t>Measure 17.1.4b. Number and proportion of Aboriginal people employed with Victoria Police</t>
  </si>
  <si>
    <r>
      <t>2008–09</t>
    </r>
    <r>
      <rPr>
        <b/>
        <vertAlign val="superscript"/>
        <sz val="11"/>
        <rFont val="Calibri"/>
        <family val="2"/>
        <scheme val="minor"/>
      </rPr>
      <t>(a)</t>
    </r>
  </si>
  <si>
    <t> 113</t>
  </si>
  <si>
    <t>(a) 7 employees were active as at 30/06/2008 and had declared an Aboriginal status, however we cannot determine the effective date as this is not recorded on the former HRM reporting system.</t>
  </si>
  <si>
    <t>note: Aboriginal staff (n) is based on HR Assist reports which identify the effective date of declaration.  Whilst an increase may be attributable to targeted employment, growth due to increased awareness to declare Aboriginal and Torres Strait Islander origin is also likely.</t>
  </si>
  <si>
    <t>Measure 17.1.4c. Number and proportion of Aboriginal people employed with Court Services Victoria (as of June)</t>
  </si>
  <si>
    <t>Source: Internal Courts Services Victoria records.</t>
  </si>
  <si>
    <t>Note: Prior to July 2014, Court Services Victoria staff were counted as part of the Department of Justice and Community Safety. Note that Elders and Respected Persons (ERPs) working across Koori Courts are not included in Aboriginal staff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</si>
</sst>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C09]#,##0.00;[Red]&quot;-&quot;[$$-C09]#,##0.00"/>
    <numFmt numFmtId="166" formatCode="0.0"/>
    <numFmt numFmtId="167" formatCode="0.0%"/>
    <numFmt numFmtId="168" formatCode="_-* #,##0_-;\-* #,##0_-;_-* &quot;-&quot;??_-;_-@_-"/>
    <numFmt numFmtId="169" formatCode="#,##0.0"/>
    <numFmt numFmtId="170" formatCode="_(* #,##0_);_(* \(#,##0\);_(* &quot;-&quot;??_);_(@_)"/>
    <numFmt numFmtId="171" formatCode="###,##0.0"/>
    <numFmt numFmtId="172" formatCode="#,##0.000"/>
  </numFmts>
  <fonts count="73" x14ac:knownFonts="1">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vertAlign val="superscript"/>
      <sz val="9"/>
      <color rgb="FF000000"/>
      <name val="Arial"/>
      <family val="2"/>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b/>
      <sz val="11"/>
      <color theme="1"/>
      <name val="Calibri"/>
      <family val="2"/>
      <scheme val="minor"/>
    </font>
    <font>
      <sz val="9"/>
      <name val="Arial"/>
      <family val="2"/>
    </font>
    <font>
      <b/>
      <sz val="9"/>
      <name val="Arial"/>
      <family val="2"/>
    </font>
    <font>
      <sz val="8"/>
      <color rgb="FFFF0000"/>
      <name val="Arial"/>
      <family val="2"/>
    </font>
    <font>
      <sz val="11"/>
      <color theme="0"/>
      <name val="Calibri"/>
      <family val="2"/>
      <scheme val="minor"/>
    </font>
    <font>
      <b/>
      <sz val="10"/>
      <color theme="0"/>
      <name val="Calibri"/>
      <family val="2"/>
      <scheme val="minor"/>
    </font>
    <font>
      <b/>
      <sz val="10"/>
      <name val="Arial"/>
      <family val="2"/>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u/>
      <sz val="11"/>
      <name val="Calibri"/>
      <family val="2"/>
      <scheme val="minor"/>
    </font>
    <font>
      <b/>
      <vertAlign val="superscript"/>
      <sz val="11"/>
      <name val="Calibri"/>
      <family val="2"/>
      <scheme val="minor"/>
    </font>
    <font>
      <sz val="8"/>
      <color indexed="8"/>
      <name val="Arial"/>
      <family val="2"/>
    </font>
    <font>
      <sz val="10"/>
      <color theme="1"/>
      <name val="Calibri"/>
      <family val="2"/>
      <scheme val="minor"/>
    </font>
    <font>
      <sz val="10"/>
      <color theme="1"/>
      <name val="Arial"/>
      <family val="2"/>
    </font>
    <font>
      <sz val="11"/>
      <color rgb="FFFFFFFF"/>
      <name val="Calibri"/>
      <family val="2"/>
    </font>
    <font>
      <sz val="11"/>
      <color rgb="FF000000"/>
      <name val="Calibri"/>
      <family val="2"/>
    </font>
    <font>
      <sz val="11"/>
      <color rgb="FF000000"/>
      <name val="Calibri"/>
      <family val="2"/>
      <scheme val="minor"/>
    </font>
    <font>
      <vertAlign val="superscript"/>
      <sz val="8"/>
      <color rgb="FF000000"/>
      <name val="Arial"/>
      <family val="2"/>
    </font>
    <font>
      <vertAlign val="superscript"/>
      <sz val="9"/>
      <color theme="1"/>
      <name val="Arial"/>
      <family val="2"/>
    </font>
    <font>
      <sz val="11"/>
      <color rgb="FFFF0000"/>
      <name val="Calibri"/>
      <family val="2"/>
    </font>
    <font>
      <b/>
      <sz val="10"/>
      <color rgb="FF000000"/>
      <name val="Arial"/>
      <family val="2"/>
    </font>
    <font>
      <b/>
      <vertAlign val="superscript"/>
      <sz val="10"/>
      <color rgb="FF000000"/>
      <name val="Arial"/>
      <family val="2"/>
    </font>
    <font>
      <sz val="11"/>
      <color rgb="FF000000"/>
      <name val="Aptos Narrow"/>
      <family val="2"/>
    </font>
    <font>
      <b/>
      <vertAlign val="superscript"/>
      <sz val="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indexed="12"/>
      <name val="Calibri"/>
      <family val="2"/>
    </font>
    <font>
      <sz val="9"/>
      <color indexed="8"/>
      <name val="Arial"/>
      <family val="2"/>
    </font>
  </fonts>
  <fills count="39">
    <fill>
      <patternFill patternType="none"/>
    </fill>
    <fill>
      <patternFill patternType="gray125"/>
    </fill>
    <fill>
      <patternFill patternType="solid">
        <fgColor rgb="FFFFFFFF"/>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theme="0"/>
        <bgColor indexed="64"/>
      </patternFill>
    </fill>
    <fill>
      <patternFill patternType="solid">
        <fgColor indexed="65"/>
        <bgColor indexed="64"/>
      </patternFill>
    </fill>
    <fill>
      <patternFill patternType="solid">
        <fgColor rgb="FFFF0000"/>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style="medium">
        <color indexed="64"/>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2" fillId="0" borderId="0" applyNumberFormat="0" applyFill="0" applyBorder="0" applyAlignment="0" applyProtection="0"/>
    <xf numFmtId="165" fontId="1" fillId="0" borderId="0"/>
    <xf numFmtId="165" fontId="15" fillId="3" borderId="3" applyNumberFormat="0" applyAlignment="0" applyProtection="0"/>
    <xf numFmtId="165" fontId="16" fillId="4" borderId="4" applyNumberFormat="0" applyFont="0" applyAlignment="0" applyProtection="0"/>
    <xf numFmtId="0" fontId="16" fillId="0" borderId="0"/>
    <xf numFmtId="164" fontId="1" fillId="0" borderId="0" applyFont="0" applyFill="0" applyBorder="0" applyAlignment="0" applyProtection="0"/>
    <xf numFmtId="9" fontId="1" fillId="0" borderId="0" applyFont="0" applyFill="0" applyBorder="0" applyAlignment="0" applyProtection="0"/>
    <xf numFmtId="0" fontId="16" fillId="0" borderId="0"/>
    <xf numFmtId="0" fontId="18" fillId="0" borderId="0"/>
    <xf numFmtId="0" fontId="16" fillId="0" borderId="0"/>
    <xf numFmtId="0" fontId="19" fillId="0" borderId="0"/>
    <xf numFmtId="9" fontId="18" fillId="0" borderId="0" applyFont="0" applyFill="0" applyBorder="0" applyAlignment="0" applyProtection="0"/>
    <xf numFmtId="0" fontId="21" fillId="5" borderId="3" applyNumberFormat="0" applyAlignment="0" applyProtection="0"/>
    <xf numFmtId="0" fontId="20" fillId="0" borderId="0" applyNumberFormat="0" applyFill="0" applyBorder="0" applyAlignment="0" applyProtection="0"/>
    <xf numFmtId="3" fontId="21" fillId="5" borderId="3" applyAlignment="0" applyProtection="0"/>
    <xf numFmtId="0" fontId="22" fillId="0" borderId="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165" fontId="1" fillId="4" borderId="4"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0" borderId="10" applyNumberFormat="0" applyFill="0" applyAlignment="0" applyProtection="0"/>
    <xf numFmtId="0" fontId="61" fillId="0" borderId="11" applyNumberFormat="0" applyFill="0" applyAlignment="0" applyProtection="0"/>
    <xf numFmtId="0" fontId="61" fillId="0" borderId="0" applyNumberFormat="0" applyFill="0" applyBorder="0" applyAlignment="0" applyProtection="0"/>
    <xf numFmtId="0" fontId="62" fillId="10" borderId="0" applyNumberFormat="0" applyBorder="0" applyAlignment="0" applyProtection="0"/>
    <xf numFmtId="0" fontId="63" fillId="11" borderId="0" applyNumberFormat="0" applyBorder="0" applyAlignment="0" applyProtection="0"/>
    <xf numFmtId="0" fontId="64" fillId="12" borderId="0" applyNumberFormat="0" applyBorder="0" applyAlignment="0" applyProtection="0"/>
    <xf numFmtId="0" fontId="15" fillId="3" borderId="3" applyNumberFormat="0" applyAlignment="0" applyProtection="0"/>
    <xf numFmtId="0" fontId="65" fillId="13" borderId="12" applyNumberFormat="0" applyAlignment="0" applyProtection="0"/>
    <xf numFmtId="0" fontId="66" fillId="13" borderId="3" applyNumberFormat="0" applyAlignment="0" applyProtection="0"/>
    <xf numFmtId="0" fontId="67" fillId="0" borderId="13" applyNumberFormat="0" applyFill="0" applyAlignment="0" applyProtection="0"/>
    <xf numFmtId="0" fontId="68" fillId="14" borderId="14" applyNumberFormat="0" applyAlignment="0" applyProtection="0"/>
    <xf numFmtId="0" fontId="69" fillId="0" borderId="0" applyNumberFormat="0" applyFill="0" applyBorder="0" applyAlignment="0" applyProtection="0"/>
    <xf numFmtId="0" fontId="1" fillId="4" borderId="4" applyNumberFormat="0" applyFont="0" applyAlignment="0" applyProtection="0"/>
    <xf numFmtId="0" fontId="70" fillId="0" borderId="0" applyNumberFormat="0" applyFill="0" applyBorder="0" applyAlignment="0" applyProtection="0"/>
    <xf numFmtId="0" fontId="32" fillId="0" borderId="15" applyNumberFormat="0" applyFill="0" applyAlignment="0" applyProtection="0"/>
    <xf numFmtId="0" fontId="3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6" fillId="0" borderId="0"/>
    <xf numFmtId="0" fontId="71" fillId="0" borderId="0" applyNumberFormat="0" applyFill="0" applyBorder="0" applyAlignment="0" applyProtection="0"/>
  </cellStyleXfs>
  <cellXfs count="206">
    <xf numFmtId="0" fontId="0" fillId="0" borderId="0" xfId="0"/>
    <xf numFmtId="0" fontId="3" fillId="0" borderId="0" xfId="0" applyFont="1"/>
    <xf numFmtId="0" fontId="4" fillId="0" borderId="0" xfId="0" applyFont="1"/>
    <xf numFmtId="0" fontId="2" fillId="0" borderId="0" xfId="1"/>
    <xf numFmtId="0" fontId="6"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10" fillId="2" borderId="0" xfId="0" applyFont="1" applyFill="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11" fillId="0" borderId="1" xfId="0" applyFont="1" applyBorder="1" applyAlignment="1">
      <alignment horizontal="right" vertical="center"/>
    </xf>
    <xf numFmtId="0" fontId="11" fillId="0" borderId="0" xfId="0" applyFont="1" applyAlignment="1">
      <alignment vertical="center" wrapText="1"/>
    </xf>
    <xf numFmtId="166" fontId="8" fillId="0" borderId="0" xfId="0" applyNumberFormat="1" applyFont="1" applyAlignment="1">
      <alignment horizontal="right" vertical="center"/>
    </xf>
    <xf numFmtId="166" fontId="0" fillId="0" borderId="0" xfId="0" applyNumberFormat="1"/>
    <xf numFmtId="167" fontId="8" fillId="0" borderId="0" xfId="0" applyNumberFormat="1" applyFont="1" applyAlignment="1">
      <alignment horizontal="right" vertical="center"/>
    </xf>
    <xf numFmtId="0" fontId="12" fillId="0" borderId="0" xfId="0" applyFont="1"/>
    <xf numFmtId="0" fontId="12" fillId="0" borderId="0" xfId="0" applyFont="1" applyAlignment="1">
      <alignment horizontal="left" vertical="center"/>
    </xf>
    <xf numFmtId="0" fontId="11" fillId="0" borderId="1" xfId="0" applyFont="1" applyBorder="1" applyAlignment="1">
      <alignment horizontal="left" vertical="center"/>
    </xf>
    <xf numFmtId="0" fontId="0" fillId="0" borderId="2" xfId="0" applyBorder="1"/>
    <xf numFmtId="3" fontId="0" fillId="0" borderId="0" xfId="0" applyNumberFormat="1"/>
    <xf numFmtId="0" fontId="12" fillId="0" borderId="0" xfId="0" applyFont="1" applyAlignment="1">
      <alignment vertical="center"/>
    </xf>
    <xf numFmtId="0" fontId="25" fillId="0" borderId="0" xfId="0" applyFont="1" applyAlignment="1">
      <alignment horizontal="left" vertical="center"/>
    </xf>
    <xf numFmtId="3" fontId="9" fillId="0" borderId="0" xfId="0" applyNumberFormat="1" applyFont="1" applyAlignment="1">
      <alignment horizontal="right" vertical="center"/>
    </xf>
    <xf numFmtId="0" fontId="26" fillId="0" borderId="0" xfId="0" applyFont="1" applyAlignment="1">
      <alignment horizontal="left"/>
    </xf>
    <xf numFmtId="0" fontId="5" fillId="0" borderId="0" xfId="0" applyFont="1"/>
    <xf numFmtId="0" fontId="27" fillId="0" borderId="0" xfId="0" applyFont="1"/>
    <xf numFmtId="0" fontId="28" fillId="0" borderId="0" xfId="1" applyFont="1" applyFill="1"/>
    <xf numFmtId="0" fontId="28" fillId="0" borderId="0" xfId="1" applyFont="1" applyAlignment="1">
      <alignment horizontal="left" indent="2"/>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 fillId="0" borderId="0" xfId="1" applyAlignment="1">
      <alignment vertical="top"/>
    </xf>
    <xf numFmtId="0" fontId="34" fillId="0" borderId="0" xfId="0" applyFont="1" applyAlignment="1">
      <alignment vertical="center"/>
    </xf>
    <xf numFmtId="0" fontId="33" fillId="0" borderId="0" xfId="0" applyFont="1" applyAlignment="1">
      <alignment horizontal="right" vertical="center"/>
    </xf>
    <xf numFmtId="167" fontId="33" fillId="0" borderId="0" xfId="0" applyNumberFormat="1" applyFont="1" applyAlignment="1">
      <alignment horizontal="right" vertical="center"/>
    </xf>
    <xf numFmtId="0" fontId="32" fillId="0" borderId="0" xfId="0" applyFont="1"/>
    <xf numFmtId="0" fontId="38" fillId="0" borderId="2" xfId="0" applyFont="1" applyBorder="1" applyAlignment="1">
      <alignment vertical="center"/>
    </xf>
    <xf numFmtId="0" fontId="33" fillId="0" borderId="0" xfId="0" applyFont="1" applyAlignment="1">
      <alignment vertical="center" wrapText="1"/>
    </xf>
    <xf numFmtId="3" fontId="33" fillId="0" borderId="0" xfId="0" applyNumberFormat="1" applyFont="1" applyAlignment="1">
      <alignment horizontal="right" vertical="center"/>
    </xf>
    <xf numFmtId="166" fontId="33" fillId="0" borderId="0" xfId="0" applyNumberFormat="1" applyFont="1" applyAlignment="1">
      <alignment vertical="center" wrapText="1"/>
    </xf>
    <xf numFmtId="0" fontId="39" fillId="0" borderId="0" xfId="0" applyFont="1"/>
    <xf numFmtId="0" fontId="7" fillId="0" borderId="1" xfId="0" applyFont="1" applyBorder="1" applyAlignment="1">
      <alignment horizontal="center" vertical="center" wrapText="1"/>
    </xf>
    <xf numFmtId="0" fontId="43" fillId="0" borderId="0" xfId="1" applyFont="1"/>
    <xf numFmtId="0" fontId="38" fillId="0" borderId="0" xfId="0" applyFont="1" applyAlignment="1">
      <alignment vertical="center"/>
    </xf>
    <xf numFmtId="0" fontId="37" fillId="0" borderId="0" xfId="0" applyFont="1"/>
    <xf numFmtId="0" fontId="2" fillId="0" borderId="0" xfId="1" applyFill="1"/>
    <xf numFmtId="166" fontId="9" fillId="0" borderId="0" xfId="0" applyNumberFormat="1" applyFont="1" applyAlignment="1">
      <alignment horizontal="right" vertical="center"/>
    </xf>
    <xf numFmtId="0" fontId="34" fillId="0" borderId="2" xfId="0" applyFont="1" applyBorder="1" applyAlignment="1">
      <alignment vertical="center" wrapText="1"/>
    </xf>
    <xf numFmtId="166" fontId="33" fillId="0" borderId="0" xfId="0" applyNumberFormat="1" applyFont="1" applyAlignment="1">
      <alignment horizontal="right" vertical="center"/>
    </xf>
    <xf numFmtId="0" fontId="12" fillId="0" borderId="0" xfId="0" applyFont="1" applyAlignment="1">
      <alignment wrapText="1"/>
    </xf>
    <xf numFmtId="0" fontId="10" fillId="0" borderId="0" xfId="0" applyFont="1" applyAlignment="1">
      <alignment vertical="center" wrapText="1"/>
    </xf>
    <xf numFmtId="0" fontId="7" fillId="0" borderId="1" xfId="0" applyFont="1" applyBorder="1" applyAlignment="1">
      <alignment wrapText="1"/>
    </xf>
    <xf numFmtId="0" fontId="7" fillId="0" borderId="2" xfId="0" applyFont="1" applyBorder="1" applyAlignment="1">
      <alignment wrapText="1"/>
    </xf>
    <xf numFmtId="0" fontId="13" fillId="0" borderId="2" xfId="0" applyFont="1" applyBorder="1" applyAlignment="1">
      <alignment vertical="center"/>
    </xf>
    <xf numFmtId="0" fontId="3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5" fillId="0" borderId="0" xfId="0" applyFont="1"/>
    <xf numFmtId="0" fontId="7" fillId="0" borderId="6" xfId="0" applyFont="1" applyBorder="1" applyAlignment="1">
      <alignment vertical="center" wrapText="1"/>
    </xf>
    <xf numFmtId="0" fontId="34" fillId="0" borderId="6" xfId="0" applyFont="1" applyBorder="1" applyAlignment="1">
      <alignment vertical="center" wrapText="1"/>
    </xf>
    <xf numFmtId="0" fontId="7" fillId="0" borderId="6" xfId="0" applyFont="1" applyBorder="1" applyAlignment="1">
      <alignment wrapText="1"/>
    </xf>
    <xf numFmtId="0" fontId="34" fillId="0" borderId="0" xfId="0" applyFont="1" applyAlignment="1">
      <alignment horizontal="left" vertical="center"/>
    </xf>
    <xf numFmtId="0" fontId="34" fillId="0" borderId="1" xfId="0" applyFont="1" applyBorder="1" applyAlignment="1">
      <alignment vertical="center" wrapText="1"/>
    </xf>
    <xf numFmtId="0" fontId="39" fillId="0" borderId="2" xfId="0" applyFont="1" applyBorder="1"/>
    <xf numFmtId="0" fontId="46" fillId="0" borderId="0" xfId="0" applyFont="1"/>
    <xf numFmtId="0" fontId="12" fillId="6" borderId="0" xfId="0" applyFont="1" applyFill="1" applyAlignment="1">
      <alignment horizontal="left" vertical="center"/>
    </xf>
    <xf numFmtId="0" fontId="47" fillId="0" borderId="0" xfId="0" applyFont="1"/>
    <xf numFmtId="3" fontId="33" fillId="0" borderId="0" xfId="15" applyFont="1" applyFill="1" applyBorder="1"/>
    <xf numFmtId="3" fontId="33" fillId="5" borderId="0" xfId="15" applyFont="1" applyBorder="1"/>
    <xf numFmtId="167" fontId="33" fillId="0" borderId="0" xfId="7" applyNumberFormat="1" applyFont="1" applyBorder="1" applyAlignment="1">
      <alignment horizontal="right" vertical="center"/>
    </xf>
    <xf numFmtId="3" fontId="33" fillId="0" borderId="0" xfId="15" applyFont="1" applyFill="1" applyBorder="1" applyAlignment="1">
      <alignment horizontal="right"/>
    </xf>
    <xf numFmtId="0" fontId="33" fillId="0" borderId="0" xfId="0" applyFont="1" applyAlignment="1">
      <alignment vertical="center"/>
    </xf>
    <xf numFmtId="167" fontId="33" fillId="0" borderId="0" xfId="7" applyNumberFormat="1" applyFont="1" applyFill="1" applyBorder="1" applyAlignment="1">
      <alignment horizontal="right" vertical="center"/>
    </xf>
    <xf numFmtId="168" fontId="33" fillId="0" borderId="0" xfId="6" applyNumberFormat="1" applyFont="1" applyFill="1" applyBorder="1" applyAlignment="1">
      <alignment horizontal="right" vertical="center"/>
    </xf>
    <xf numFmtId="168" fontId="33" fillId="0" borderId="0" xfId="6" applyNumberFormat="1" applyFont="1" applyFill="1" applyAlignment="1">
      <alignment horizontal="right" vertical="center"/>
    </xf>
    <xf numFmtId="0" fontId="33" fillId="0" borderId="7" xfId="0" applyFont="1" applyBorder="1"/>
    <xf numFmtId="0" fontId="6" fillId="0" borderId="0" xfId="0" applyFont="1" applyAlignment="1">
      <alignment horizontal="left" vertical="center" wrapText="1"/>
    </xf>
    <xf numFmtId="0" fontId="6" fillId="0" borderId="0" xfId="0" applyFont="1" applyAlignment="1">
      <alignment horizontal="left" vertical="center"/>
    </xf>
    <xf numFmtId="0" fontId="45" fillId="2" borderId="0" xfId="0" applyFont="1" applyFill="1"/>
    <xf numFmtId="0" fontId="0" fillId="0" borderId="8" xfId="0" applyBorder="1"/>
    <xf numFmtId="0" fontId="2" fillId="0" borderId="0" xfId="1" applyFill="1" applyBorder="1" applyAlignment="1"/>
    <xf numFmtId="0" fontId="49" fillId="0" borderId="0" xfId="0" applyFont="1"/>
    <xf numFmtId="0" fontId="9" fillId="0" borderId="0" xfId="0" applyFont="1"/>
    <xf numFmtId="0" fontId="10" fillId="0" borderId="0" xfId="0" applyFont="1"/>
    <xf numFmtId="0" fontId="12" fillId="0" borderId="0" xfId="0" applyFont="1" applyAlignment="1">
      <alignment horizontal="left" vertical="center" wrapText="1"/>
    </xf>
    <xf numFmtId="167" fontId="33" fillId="0" borderId="0" xfId="7" applyNumberFormat="1" applyFont="1" applyFill="1" applyBorder="1"/>
    <xf numFmtId="3" fontId="17" fillId="0" borderId="5" xfId="6" applyNumberFormat="1" applyFont="1" applyFill="1" applyBorder="1" applyAlignment="1">
      <alignment horizontal="right" vertical="center"/>
    </xf>
    <xf numFmtId="2" fontId="0" fillId="0" borderId="0" xfId="0" applyNumberFormat="1"/>
    <xf numFmtId="0" fontId="25" fillId="0" borderId="0" xfId="0" applyFont="1" applyAlignment="1">
      <alignment vertical="center"/>
    </xf>
    <xf numFmtId="168" fontId="33" fillId="0" borderId="0" xfId="6" applyNumberFormat="1" applyFont="1" applyFill="1" applyAlignment="1">
      <alignment horizontal="right"/>
    </xf>
    <xf numFmtId="0" fontId="33" fillId="0" borderId="0" xfId="0" applyFont="1" applyAlignment="1">
      <alignment horizontal="right"/>
    </xf>
    <xf numFmtId="167" fontId="33" fillId="0" borderId="0" xfId="0" applyNumberFormat="1" applyFont="1" applyAlignment="1">
      <alignment horizontal="right"/>
    </xf>
    <xf numFmtId="168" fontId="33" fillId="0" borderId="0" xfId="6" applyNumberFormat="1" applyFont="1" applyFill="1" applyBorder="1" applyAlignment="1">
      <alignment horizontal="right"/>
    </xf>
    <xf numFmtId="0" fontId="50" fillId="0" borderId="0" xfId="0" applyFont="1"/>
    <xf numFmtId="1" fontId="0" fillId="0" borderId="0" xfId="0" applyNumberFormat="1"/>
    <xf numFmtId="0" fontId="10" fillId="0" borderId="0" xfId="0" applyFont="1" applyAlignment="1">
      <alignment horizontal="left" vertical="center"/>
    </xf>
    <xf numFmtId="1" fontId="10" fillId="0" borderId="0" xfId="0" applyNumberFormat="1" applyFont="1" applyAlignment="1">
      <alignment horizontal="left" vertical="center"/>
    </xf>
    <xf numFmtId="3" fontId="9" fillId="0" borderId="0" xfId="0" applyNumberFormat="1" applyFont="1"/>
    <xf numFmtId="0" fontId="8" fillId="0" borderId="0" xfId="0" applyFont="1"/>
    <xf numFmtId="0" fontId="33" fillId="0" borderId="0" xfId="0" applyFont="1"/>
    <xf numFmtId="0" fontId="34" fillId="0" borderId="0" xfId="0" applyFont="1"/>
    <xf numFmtId="0" fontId="34" fillId="0" borderId="7" xfId="0" applyFont="1" applyBorder="1"/>
    <xf numFmtId="167" fontId="33" fillId="0" borderId="7" xfId="7" applyNumberFormat="1" applyFont="1" applyFill="1" applyBorder="1"/>
    <xf numFmtId="1" fontId="9" fillId="0" borderId="0" xfId="0" applyNumberFormat="1" applyFont="1" applyAlignment="1">
      <alignment horizontal="right"/>
    </xf>
    <xf numFmtId="0" fontId="38" fillId="0" borderId="0" xfId="0" applyFont="1" applyAlignment="1">
      <alignment horizontal="left"/>
    </xf>
    <xf numFmtId="49" fontId="38" fillId="0" borderId="0" xfId="0" applyNumberFormat="1" applyFont="1"/>
    <xf numFmtId="0" fontId="9" fillId="0" borderId="6" xfId="0" applyFont="1" applyBorder="1" applyAlignment="1">
      <alignment horizontal="left" wrapText="1"/>
    </xf>
    <xf numFmtId="0" fontId="9" fillId="0" borderId="6" xfId="0" applyFont="1" applyBorder="1" applyAlignment="1">
      <alignment wrapText="1"/>
    </xf>
    <xf numFmtId="0" fontId="11" fillId="0" borderId="0" xfId="0" applyFont="1"/>
    <xf numFmtId="167" fontId="9" fillId="0" borderId="0" xfId="0" applyNumberFormat="1" applyFont="1" applyAlignment="1">
      <alignment horizontal="right" vertical="center"/>
    </xf>
    <xf numFmtId="0" fontId="11" fillId="0" borderId="5" xfId="0" applyFont="1" applyBorder="1" applyAlignment="1">
      <alignment horizontal="center" vertical="center"/>
    </xf>
    <xf numFmtId="0" fontId="8" fillId="0" borderId="0" xfId="0" applyFont="1" applyAlignment="1">
      <alignment horizontal="left" vertical="center" wrapText="1"/>
    </xf>
    <xf numFmtId="167" fontId="11" fillId="0" borderId="0" xfId="7" applyNumberFormat="1" applyFont="1" applyBorder="1" applyAlignment="1">
      <alignment horizontal="center" vertical="center"/>
    </xf>
    <xf numFmtId="0" fontId="9" fillId="0" borderId="0" xfId="0" applyFont="1" applyAlignment="1">
      <alignment vertical="center"/>
    </xf>
    <xf numFmtId="0" fontId="6" fillId="0" borderId="5" xfId="0" applyFont="1" applyBorder="1" applyAlignment="1">
      <alignment vertical="center"/>
    </xf>
    <xf numFmtId="0" fontId="36" fillId="0" borderId="0" xfId="0" applyFont="1"/>
    <xf numFmtId="3" fontId="8" fillId="0" borderId="0" xfId="0" applyNumberFormat="1" applyFont="1" applyAlignment="1">
      <alignment horizontal="right" vertical="center"/>
    </xf>
    <xf numFmtId="3" fontId="33" fillId="0" borderId="0" xfId="0" applyNumberFormat="1" applyFont="1" applyAlignment="1">
      <alignment horizontal="right" vertical="center" wrapText="1"/>
    </xf>
    <xf numFmtId="167" fontId="0" fillId="0" borderId="0" xfId="0" applyNumberFormat="1"/>
    <xf numFmtId="10" fontId="0" fillId="0" borderId="0" xfId="0" applyNumberFormat="1"/>
    <xf numFmtId="0" fontId="35" fillId="0" borderId="0" xfId="0" applyFont="1"/>
    <xf numFmtId="0" fontId="0" fillId="0" borderId="0" xfId="0" applyAlignment="1">
      <alignment wrapText="1"/>
    </xf>
    <xf numFmtId="0" fontId="39" fillId="0" borderId="0" xfId="0" applyFont="1" applyAlignment="1">
      <alignment wrapText="1"/>
    </xf>
    <xf numFmtId="0" fontId="9" fillId="0" borderId="0" xfId="0" applyFont="1" applyAlignment="1">
      <alignment horizontal="right" vertical="center" wrapText="1"/>
    </xf>
    <xf numFmtId="10" fontId="7" fillId="0" borderId="6" xfId="0" applyNumberFormat="1" applyFont="1" applyBorder="1"/>
    <xf numFmtId="0" fontId="25" fillId="0" borderId="0" xfId="0" applyFont="1" applyAlignment="1">
      <alignment horizontal="left" wrapText="1"/>
    </xf>
    <xf numFmtId="0" fontId="11" fillId="0" borderId="6" xfId="0" applyFont="1" applyBorder="1" applyAlignment="1">
      <alignment vertical="center" wrapText="1"/>
    </xf>
    <xf numFmtId="0" fontId="39" fillId="2" borderId="0" xfId="0" applyFont="1" applyFill="1"/>
    <xf numFmtId="0" fontId="0" fillId="2" borderId="0" xfId="0" applyFill="1"/>
    <xf numFmtId="0" fontId="17" fillId="0" borderId="5" xfId="0" applyFont="1" applyBorder="1" applyAlignment="1">
      <alignment vertical="center"/>
    </xf>
    <xf numFmtId="0" fontId="5" fillId="0" borderId="5" xfId="0" applyFont="1" applyBorder="1"/>
    <xf numFmtId="49" fontId="8" fillId="0" borderId="0" xfId="0" applyNumberFormat="1" applyFont="1"/>
    <xf numFmtId="0" fontId="53" fillId="0" borderId="0" xfId="0" applyFont="1"/>
    <xf numFmtId="0" fontId="54" fillId="0" borderId="0" xfId="0" applyFont="1" applyAlignment="1">
      <alignment vertical="center"/>
    </xf>
    <xf numFmtId="167" fontId="9" fillId="0" borderId="0" xfId="0" applyNumberFormat="1" applyFont="1" applyAlignment="1">
      <alignment horizontal="right"/>
    </xf>
    <xf numFmtId="0" fontId="11" fillId="0" borderId="5" xfId="0" applyFont="1" applyBorder="1" applyAlignment="1">
      <alignment vertical="center" wrapText="1"/>
    </xf>
    <xf numFmtId="167" fontId="8" fillId="0" borderId="5" xfId="0" applyNumberFormat="1" applyFont="1" applyBorder="1" applyAlignment="1">
      <alignment horizontal="right" vertical="center"/>
    </xf>
    <xf numFmtId="166" fontId="8" fillId="0" borderId="5" xfId="0" applyNumberFormat="1" applyFont="1" applyBorder="1" applyAlignment="1">
      <alignment horizontal="right" vertical="center"/>
    </xf>
    <xf numFmtId="0" fontId="56" fillId="0" borderId="0" xfId="0" applyFont="1"/>
    <xf numFmtId="167" fontId="33" fillId="0" borderId="0" xfId="0" applyNumberFormat="1" applyFont="1"/>
    <xf numFmtId="0" fontId="34" fillId="0" borderId="6" xfId="0" applyFont="1" applyBorder="1" applyAlignment="1">
      <alignment wrapText="1"/>
    </xf>
    <xf numFmtId="169" fontId="0" fillId="0" borderId="0" xfId="0" applyNumberFormat="1"/>
    <xf numFmtId="0" fontId="33" fillId="0" borderId="6" xfId="0" applyFont="1" applyBorder="1" applyAlignment="1">
      <alignment wrapText="1"/>
    </xf>
    <xf numFmtId="0" fontId="8" fillId="0" borderId="6" xfId="0" applyFont="1" applyBorder="1" applyAlignment="1">
      <alignment wrapText="1"/>
    </xf>
    <xf numFmtId="167" fontId="0" fillId="0" borderId="0" xfId="7" applyNumberFormat="1" applyFont="1"/>
    <xf numFmtId="170" fontId="8" fillId="0" borderId="0" xfId="6" applyNumberFormat="1" applyFont="1"/>
    <xf numFmtId="169" fontId="33" fillId="5" borderId="0" xfId="15" applyNumberFormat="1" applyFont="1" applyBorder="1"/>
    <xf numFmtId="169" fontId="9" fillId="0" borderId="0" xfId="15" applyNumberFormat="1" applyFont="1" applyFill="1" applyBorder="1"/>
    <xf numFmtId="0" fontId="8" fillId="0" borderId="5" xfId="0" applyFont="1" applyBorder="1" applyAlignment="1">
      <alignment horizontal="right" vertical="center"/>
    </xf>
    <xf numFmtId="3" fontId="33" fillId="0" borderId="0" xfId="0" applyNumberFormat="1" applyFont="1"/>
    <xf numFmtId="0" fontId="12" fillId="0" borderId="7" xfId="0" applyFont="1" applyBorder="1" applyAlignment="1">
      <alignment horizontal="left" vertical="center"/>
    </xf>
    <xf numFmtId="0" fontId="9" fillId="0" borderId="7" xfId="0" applyFont="1" applyBorder="1" applyAlignment="1">
      <alignment horizontal="right" vertical="center"/>
    </xf>
    <xf numFmtId="3" fontId="9" fillId="0" borderId="7" xfId="0" applyNumberFormat="1" applyFont="1" applyBorder="1" applyAlignment="1">
      <alignment horizontal="right" vertical="center"/>
    </xf>
    <xf numFmtId="166" fontId="9" fillId="0" borderId="7" xfId="0" applyNumberFormat="1" applyFont="1" applyBorder="1" applyAlignment="1">
      <alignment horizontal="right" vertical="center"/>
    </xf>
    <xf numFmtId="0" fontId="25" fillId="0" borderId="7" xfId="0" applyFont="1" applyBorder="1" applyAlignment="1">
      <alignment horizontal="left" vertical="center"/>
    </xf>
    <xf numFmtId="0" fontId="25" fillId="0" borderId="7" xfId="0" applyFont="1" applyBorder="1"/>
    <xf numFmtId="0" fontId="0" fillId="0" borderId="7" xfId="0" applyBorder="1"/>
    <xf numFmtId="167" fontId="0" fillId="0" borderId="7" xfId="0" applyNumberFormat="1" applyBorder="1"/>
    <xf numFmtId="0" fontId="10" fillId="0" borderId="7" xfId="0" applyFont="1" applyBorder="1" applyAlignment="1">
      <alignment horizontal="left" vertical="center"/>
    </xf>
    <xf numFmtId="166" fontId="0" fillId="0" borderId="7" xfId="0" applyNumberFormat="1" applyBorder="1"/>
    <xf numFmtId="0" fontId="33" fillId="2" borderId="0" xfId="0" applyFont="1" applyFill="1"/>
    <xf numFmtId="167" fontId="33" fillId="2" borderId="0" xfId="0" applyNumberFormat="1" applyFont="1" applyFill="1"/>
    <xf numFmtId="3" fontId="33" fillId="2" borderId="0" xfId="0" applyNumberFormat="1" applyFont="1" applyFill="1"/>
    <xf numFmtId="0" fontId="33" fillId="2" borderId="0" xfId="0" applyFont="1" applyFill="1" applyAlignment="1">
      <alignment horizontal="right"/>
    </xf>
    <xf numFmtId="167" fontId="33" fillId="2" borderId="0" xfId="0" applyNumberFormat="1" applyFont="1" applyFill="1" applyAlignment="1">
      <alignment horizontal="right"/>
    </xf>
    <xf numFmtId="0" fontId="10" fillId="0" borderId="7" xfId="0" applyFont="1" applyBorder="1"/>
    <xf numFmtId="167" fontId="0" fillId="0" borderId="7" xfId="7" applyNumberFormat="1" applyFont="1" applyBorder="1"/>
    <xf numFmtId="0" fontId="7" fillId="0" borderId="0" xfId="0" applyFont="1" applyAlignment="1">
      <alignment horizontal="left"/>
    </xf>
    <xf numFmtId="0" fontId="34" fillId="0" borderId="0" xfId="0" applyFont="1" applyAlignment="1">
      <alignment horizontal="left"/>
    </xf>
    <xf numFmtId="0" fontId="7" fillId="9" borderId="0" xfId="0" applyFont="1" applyFill="1"/>
    <xf numFmtId="0" fontId="9" fillId="2" borderId="0" xfId="0" applyFont="1" applyFill="1" applyAlignment="1">
      <alignment horizontal="right" vertical="center"/>
    </xf>
    <xf numFmtId="165" fontId="25" fillId="0" borderId="7" xfId="4" applyFont="1" applyFill="1" applyBorder="1" applyAlignment="1" applyProtection="1">
      <alignment vertical="center"/>
      <protection locked="0"/>
    </xf>
    <xf numFmtId="0" fontId="39" fillId="0" borderId="7" xfId="0" applyFont="1" applyBorder="1"/>
    <xf numFmtId="0" fontId="25" fillId="2" borderId="7" xfId="0" applyFont="1" applyFill="1" applyBorder="1"/>
    <xf numFmtId="0" fontId="39" fillId="2" borderId="7" xfId="0" applyFont="1" applyFill="1" applyBorder="1"/>
    <xf numFmtId="0" fontId="49" fillId="0" borderId="7" xfId="0" applyFont="1" applyBorder="1"/>
    <xf numFmtId="167" fontId="33" fillId="0" borderId="0" xfId="7" applyNumberFormat="1" applyFont="1" applyAlignment="1">
      <alignment horizontal="right" vertical="center"/>
    </xf>
    <xf numFmtId="9" fontId="0" fillId="0" borderId="0" xfId="7" applyFont="1"/>
    <xf numFmtId="167" fontId="9" fillId="0" borderId="0" xfId="7" applyNumberFormat="1" applyFont="1" applyAlignment="1">
      <alignment horizontal="right" vertical="center"/>
    </xf>
    <xf numFmtId="167" fontId="33" fillId="2" borderId="0" xfId="7" applyNumberFormat="1" applyFont="1" applyFill="1" applyBorder="1" applyAlignment="1">
      <alignment horizontal="right" vertical="center"/>
    </xf>
    <xf numFmtId="167" fontId="9" fillId="0" borderId="0" xfId="0" applyNumberFormat="1" applyFont="1"/>
    <xf numFmtId="0" fontId="34" fillId="0" borderId="0" xfId="0" applyFont="1" applyAlignment="1">
      <alignment vertical="center" wrapText="1"/>
    </xf>
    <xf numFmtId="171" fontId="45" fillId="0" borderId="0" xfId="0" applyNumberFormat="1" applyFont="1" applyAlignment="1">
      <alignment horizontal="right" wrapText="1"/>
    </xf>
    <xf numFmtId="166" fontId="34" fillId="0" borderId="0" xfId="0" applyNumberFormat="1" applyFont="1" applyAlignment="1">
      <alignment horizontal="left" vertical="center"/>
    </xf>
    <xf numFmtId="172" fontId="0" fillId="0" borderId="0" xfId="0" applyNumberFormat="1"/>
    <xf numFmtId="166" fontId="34" fillId="0" borderId="0" xfId="0" applyNumberFormat="1" applyFont="1" applyAlignment="1">
      <alignment vertical="center" wrapText="1"/>
    </xf>
    <xf numFmtId="171" fontId="72" fillId="0" borderId="0" xfId="0" applyNumberFormat="1" applyFont="1" applyAlignment="1">
      <alignment horizontal="right" wrapText="1"/>
    </xf>
    <xf numFmtId="0" fontId="25" fillId="0" borderId="0" xfId="0" applyFont="1" applyAlignment="1">
      <alignment horizontal="left"/>
    </xf>
    <xf numFmtId="0" fontId="39" fillId="0" borderId="0" xfId="0" applyFont="1" applyAlignment="1">
      <alignment horizontal="left"/>
    </xf>
    <xf numFmtId="0" fontId="0" fillId="0" borderId="0" xfId="0" applyAlignment="1">
      <alignment horizontal="left"/>
    </xf>
    <xf numFmtId="0" fontId="25" fillId="2" borderId="0" xfId="0" applyFont="1" applyFill="1" applyAlignment="1">
      <alignment horizontal="left"/>
    </xf>
    <xf numFmtId="0" fontId="25" fillId="0" borderId="0" xfId="0" applyFont="1" applyAlignment="1">
      <alignment horizontal="left" vertical="top" wrapText="1"/>
    </xf>
    <xf numFmtId="0" fontId="25" fillId="7" borderId="0" xfId="0" applyFont="1" applyFill="1" applyAlignment="1">
      <alignment horizontal="left" vertical="center" wrapText="1"/>
    </xf>
    <xf numFmtId="0" fontId="10" fillId="0" borderId="0" xfId="0" applyFont="1" applyAlignment="1">
      <alignment horizontal="left" vertical="center" wrapText="1"/>
    </xf>
    <xf numFmtId="0" fontId="45" fillId="2" borderId="0" xfId="0" applyFont="1" applyFill="1" applyAlignment="1">
      <alignment horizontal="left" wrapText="1"/>
    </xf>
    <xf numFmtId="0" fontId="12" fillId="0" borderId="0" xfId="0" applyFont="1" applyAlignment="1">
      <alignment horizontal="left" vertical="center" wrapText="1"/>
    </xf>
    <xf numFmtId="0" fontId="10" fillId="0" borderId="0" xfId="0" applyFont="1" applyAlignment="1">
      <alignment horizontal="left" wrapText="1"/>
    </xf>
    <xf numFmtId="0" fontId="48" fillId="8" borderId="0" xfId="0" applyFont="1" applyFill="1" applyAlignment="1">
      <alignment horizontal="center"/>
    </xf>
    <xf numFmtId="0" fontId="6" fillId="0" borderId="2" xfId="0" applyFont="1" applyBorder="1" applyAlignment="1">
      <alignment horizontal="left" vertical="center" wrapText="1"/>
    </xf>
    <xf numFmtId="0" fontId="25" fillId="2" borderId="0" xfId="0" applyFont="1" applyFill="1" applyAlignment="1">
      <alignment horizontal="left" wrapText="1"/>
    </xf>
    <xf numFmtId="0" fontId="38" fillId="0" borderId="2" xfId="0" applyFont="1" applyBorder="1" applyAlignment="1">
      <alignment horizontal="center" wrapText="1"/>
    </xf>
    <xf numFmtId="0" fontId="38" fillId="0" borderId="2" xfId="0" applyFont="1" applyBorder="1" applyAlignment="1">
      <alignment horizontal="left" vertical="center" wrapText="1"/>
    </xf>
    <xf numFmtId="0" fontId="25" fillId="0" borderId="0" xfId="0" applyFont="1" applyAlignment="1">
      <alignment horizontal="left" wrapText="1"/>
    </xf>
    <xf numFmtId="165" fontId="25" fillId="0" borderId="0" xfId="4" applyFont="1" applyFill="1" applyBorder="1" applyAlignment="1" applyProtection="1">
      <alignment horizontal="left" vertical="center" wrapText="1"/>
      <protection locked="0"/>
    </xf>
    <xf numFmtId="0" fontId="12" fillId="0" borderId="0" xfId="0" applyFont="1" applyAlignment="1">
      <alignment horizontal="left" wrapText="1"/>
    </xf>
  </cellXfs>
  <cellStyles count="66">
    <cellStyle name="20% - Accent1" xfId="41" builtinId="30" customBuiltin="1"/>
    <cellStyle name="20% - Accent2" xfId="45" builtinId="34" customBuiltin="1"/>
    <cellStyle name="20% - Accent3" xfId="49" builtinId="38" customBuiltin="1"/>
    <cellStyle name="20% - Accent4" xfId="53" builtinId="42" customBuiltin="1"/>
    <cellStyle name="20% - Accent5" xfId="57" builtinId="46" customBuiltin="1"/>
    <cellStyle name="20% - Accent6" xfId="61" builtinId="50" customBuiltin="1"/>
    <cellStyle name="40% - Accent1" xfId="42" builtinId="31" customBuiltin="1"/>
    <cellStyle name="40% - Accent2" xfId="46" builtinId="35" customBuiltin="1"/>
    <cellStyle name="40% - Accent3" xfId="50" builtinId="39" customBuiltin="1"/>
    <cellStyle name="40% - Accent4" xfId="54" builtinId="43" customBuiltin="1"/>
    <cellStyle name="40% - Accent5" xfId="58" builtinId="47" customBuiltin="1"/>
    <cellStyle name="40% - Accent6" xfId="62" builtinId="51" customBuiltin="1"/>
    <cellStyle name="60% - Accent1" xfId="43" builtinId="32" customBuiltin="1"/>
    <cellStyle name="60% - Accent2" xfId="47" builtinId="36" customBuiltin="1"/>
    <cellStyle name="60% - Accent3" xfId="51" builtinId="40" customBuiltin="1"/>
    <cellStyle name="60% - Accent4" xfId="55" builtinId="44" customBuiltin="1"/>
    <cellStyle name="60% - Accent5" xfId="59" builtinId="48" customBuiltin="1"/>
    <cellStyle name="60%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Bad" xfId="29" builtinId="27" customBuiltin="1"/>
    <cellStyle name="Calculation" xfId="33" builtinId="22" customBuiltin="1"/>
    <cellStyle name="Calculation 2" xfId="13" xr:uid="{451198F1-B719-4D2B-AAAA-9A200910CCAF}"/>
    <cellStyle name="Check Cell" xfId="35" builtinId="23" customBuiltin="1"/>
    <cellStyle name="Comma" xfId="6" builtinId="3"/>
    <cellStyle name="Comma 2" xfId="18" xr:uid="{4114B37F-0220-44CB-BF27-EA561BD3F736}"/>
    <cellStyle name="Comma 2 2" xfId="20" xr:uid="{43DFC94A-9E27-4C8F-943B-0ECB3E15506D}"/>
    <cellStyle name="Comma 2 2 2" xfId="22" xr:uid="{06DA000E-39FA-4883-929D-09C5441DF795}"/>
    <cellStyle name="Comma 2 3" xfId="21" xr:uid="{7F6BE46A-2CDE-478E-8705-ED2F840BCC82}"/>
    <cellStyle name="CSA Table Style" xfId="15" xr:uid="{4A878E50-86A5-4B28-8ACD-380530740AE3}"/>
    <cellStyle name="CSA Table Title" xfId="16" xr:uid="{F7CA8F10-7EDB-467C-87DE-FC8EDF9C36CB}"/>
    <cellStyle name="Explanatory Text" xfId="38"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Hyperlink" xfId="1" builtinId="8"/>
    <cellStyle name="Hyperlink 2" xfId="14" xr:uid="{2A5592F7-FDDD-4DFD-B3E3-4C26A24A2A4A}"/>
    <cellStyle name="Hyperlink 3" xfId="65" xr:uid="{85FB008E-7E36-4EBE-9025-BF5242C3A92C}"/>
    <cellStyle name="Input" xfId="31" builtinId="20" customBuiltin="1"/>
    <cellStyle name="Input 2" xfId="3" xr:uid="{00000000-0005-0000-0000-000002000000}"/>
    <cellStyle name="Linked Cell" xfId="34" builtinId="24" customBuiltin="1"/>
    <cellStyle name="Neutral" xfId="30" builtinId="28" customBuiltin="1"/>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rmal 4" xfId="64" xr:uid="{2E9F7A09-B976-4EB7-A19A-C14F57254B01}"/>
    <cellStyle name="Note" xfId="37" builtinId="10" customBuiltin="1"/>
    <cellStyle name="Note 2" xfId="4" xr:uid="{00000000-0005-0000-0000-000006000000}"/>
    <cellStyle name="Note 2 2 2 2 2" xfId="19" xr:uid="{3FFEE9F3-C3DA-4916-9FD6-F0C5742D7855}"/>
    <cellStyle name="Output" xfId="32" builtinId="21" customBuiltin="1"/>
    <cellStyle name="Percent" xfId="7" builtinId="5"/>
    <cellStyle name="Percent 2" xfId="17" xr:uid="{94442DAB-5B86-438B-9594-5F946B6871DC}"/>
    <cellStyle name="Percent 3" xfId="12" xr:uid="{D5A5940E-15D5-42B0-988D-DC7DF81AA5CC}"/>
    <cellStyle name="Title" xfId="23" builtinId="15" customBuiltin="1"/>
    <cellStyle name="Total" xfId="39" builtinId="25" customBuiltin="1"/>
    <cellStyle name="Warning Text" xfId="36" builtinId="11" customBuiltin="1"/>
  </cellStyles>
  <dxfs count="21">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'15.3.4'!$C$3</c:f>
              <c:strCache>
                <c:ptCount val="1"/>
                <c:pt idx="0">
                  <c:v>Aboriginal men in prison (n)</c:v>
                </c:pt>
              </c:strCache>
            </c:strRef>
          </c:tx>
          <c:spPr>
            <a:ln w="28575" cap="rnd">
              <a:solidFill>
                <a:schemeClr val="accent1"/>
              </a:solidFill>
              <a:round/>
            </a:ln>
            <a:effectLst/>
          </c:spPr>
          <c:marker>
            <c:symbol val="none"/>
          </c:marker>
          <c:cat>
            <c:strRef>
              <c:f>'15.3.4'!$B$4:$B$20</c:f>
              <c:strCache>
                <c:ptCount val="17"/>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pt idx="14">
                  <c:v>2021–22</c:v>
                </c:pt>
                <c:pt idx="15">
                  <c:v>2022–23</c:v>
                </c:pt>
                <c:pt idx="16">
                  <c:v>2023–24</c:v>
                </c:pt>
              </c:strCache>
            </c:strRef>
          </c:cat>
          <c:val>
            <c:numRef>
              <c:f>'15.3.4'!$C$4:$C$20</c:f>
              <c:numCache>
                <c:formatCode>_-* #,##0_-;\-* #,##0_-;_-* "-"??_-;_-@_-</c:formatCode>
                <c:ptCount val="17"/>
                <c:pt idx="0">
                  <c:v>221</c:v>
                </c:pt>
                <c:pt idx="1">
                  <c:v>232</c:v>
                </c:pt>
                <c:pt idx="2">
                  <c:v>247</c:v>
                </c:pt>
                <c:pt idx="3">
                  <c:v>261</c:v>
                </c:pt>
                <c:pt idx="4">
                  <c:v>293</c:v>
                </c:pt>
                <c:pt idx="5">
                  <c:v>344</c:v>
                </c:pt>
                <c:pt idx="6">
                  <c:v>411</c:v>
                </c:pt>
                <c:pt idx="7">
                  <c:v>464</c:v>
                </c:pt>
                <c:pt idx="8">
                  <c:v>463</c:v>
                </c:pt>
                <c:pt idx="9">
                  <c:v>524</c:v>
                </c:pt>
                <c:pt idx="10">
                  <c:v>574</c:v>
                </c:pt>
                <c:pt idx="11">
                  <c:v>687</c:v>
                </c:pt>
                <c:pt idx="12">
                  <c:v>752</c:v>
                </c:pt>
                <c:pt idx="13">
                  <c:v>699</c:v>
                </c:pt>
                <c:pt idx="14">
                  <c:v>669</c:v>
                </c:pt>
                <c:pt idx="15">
                  <c:v>759</c:v>
                </c:pt>
                <c:pt idx="16">
                  <c:v>760</c:v>
                </c:pt>
              </c:numCache>
            </c:numRef>
          </c:val>
          <c:smooth val="0"/>
          <c:extLst>
            <c:ext xmlns:c16="http://schemas.microsoft.com/office/drawing/2014/chart" uri="{C3380CC4-5D6E-409C-BE32-E72D297353CC}">
              <c16:uniqueId val="{00000000-7A82-485D-827F-4C3485F216B7}"/>
            </c:ext>
          </c:extLst>
        </c:ser>
        <c:ser>
          <c:idx val="1"/>
          <c:order val="1"/>
          <c:tx>
            <c:strRef>
              <c:f>'15.3.4'!$D$3</c:f>
              <c:strCache>
                <c:ptCount val="1"/>
                <c:pt idx="0">
                  <c:v>Aboriginal men in prison and on remand (n)</c:v>
                </c:pt>
              </c:strCache>
            </c:strRef>
          </c:tx>
          <c:spPr>
            <a:ln w="28575" cap="rnd">
              <a:solidFill>
                <a:schemeClr val="accent2"/>
              </a:solidFill>
              <a:round/>
            </a:ln>
            <a:effectLst/>
          </c:spPr>
          <c:marker>
            <c:symbol val="none"/>
          </c:marker>
          <c:cat>
            <c:strRef>
              <c:f>'15.3.4'!$B$4:$B$20</c:f>
              <c:strCache>
                <c:ptCount val="17"/>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pt idx="14">
                  <c:v>2021–22</c:v>
                </c:pt>
                <c:pt idx="15">
                  <c:v>2022–23</c:v>
                </c:pt>
                <c:pt idx="16">
                  <c:v>2023–24</c:v>
                </c:pt>
              </c:strCache>
            </c:strRef>
          </c:cat>
          <c:val>
            <c:numRef>
              <c:f>'15.3.4'!$D$4:$D$20</c:f>
              <c:numCache>
                <c:formatCode>_-* #,##0_-;\-* #,##0_-;_-* "-"??_-;_-@_-</c:formatCode>
                <c:ptCount val="17"/>
                <c:pt idx="0">
                  <c:v>49</c:v>
                </c:pt>
                <c:pt idx="1">
                  <c:v>43</c:v>
                </c:pt>
                <c:pt idx="2">
                  <c:v>50</c:v>
                </c:pt>
                <c:pt idx="3">
                  <c:v>51</c:v>
                </c:pt>
                <c:pt idx="4">
                  <c:v>61</c:v>
                </c:pt>
                <c:pt idx="5">
                  <c:v>72</c:v>
                </c:pt>
                <c:pt idx="6">
                  <c:v>80</c:v>
                </c:pt>
                <c:pt idx="7">
                  <c:v>108</c:v>
                </c:pt>
                <c:pt idx="8">
                  <c:v>140</c:v>
                </c:pt>
                <c:pt idx="9">
                  <c:v>202</c:v>
                </c:pt>
                <c:pt idx="10">
                  <c:v>218</c:v>
                </c:pt>
                <c:pt idx="11">
                  <c:v>301</c:v>
                </c:pt>
                <c:pt idx="12">
                  <c:v>331</c:v>
                </c:pt>
                <c:pt idx="13">
                  <c:v>323</c:v>
                </c:pt>
                <c:pt idx="14">
                  <c:v>325</c:v>
                </c:pt>
                <c:pt idx="15">
                  <c:v>375</c:v>
                </c:pt>
                <c:pt idx="16">
                  <c:v>329</c:v>
                </c:pt>
              </c:numCache>
            </c:numRef>
          </c:val>
          <c:smooth val="0"/>
          <c:extLst>
            <c:ext xmlns:c16="http://schemas.microsoft.com/office/drawing/2014/chart" uri="{C3380CC4-5D6E-409C-BE32-E72D297353CC}">
              <c16:uniqueId val="{00000001-7A82-485D-827F-4C3485F216B7}"/>
            </c:ext>
          </c:extLst>
        </c:ser>
        <c:dLbls>
          <c:showLegendKey val="0"/>
          <c:showVal val="0"/>
          <c:showCatName val="0"/>
          <c:showSerName val="0"/>
          <c:showPercent val="0"/>
          <c:showBubbleSize val="0"/>
        </c:dLbls>
        <c:smooth val="0"/>
        <c:axId val="335560448"/>
        <c:axId val="335560808"/>
      </c:lineChart>
      <c:catAx>
        <c:axId val="33556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560808"/>
        <c:crosses val="autoZero"/>
        <c:auto val="1"/>
        <c:lblAlgn val="ctr"/>
        <c:lblOffset val="100"/>
        <c:noMultiLvlLbl val="0"/>
      </c:catAx>
      <c:valAx>
        <c:axId val="33556080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56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F82D633-755C-1FDF-A956-8BC3CF14E5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E910E7F-5CE1-F407-F5E4-CDB18DB9B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20B188-6CB8-9A9A-12AD-CFA2378B5A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79175F9-7A69-B969-6388-A6E2544897C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885825</xdr:colOff>
      <xdr:row>24</xdr:row>
      <xdr:rowOff>0</xdr:rowOff>
    </xdr:from>
    <xdr:to>
      <xdr:col>10</xdr:col>
      <xdr:colOff>0</xdr:colOff>
      <xdr:row>24</xdr:row>
      <xdr:rowOff>0</xdr:rowOff>
    </xdr:to>
    <xdr:graphicFrame macro="">
      <xdr:nvGraphicFramePr>
        <xdr:cNvPr id="2" name="Chart 1">
          <a:extLst>
            <a:ext uri="{FF2B5EF4-FFF2-40B4-BE49-F238E27FC236}">
              <a16:creationId xmlns:a16="http://schemas.microsoft.com/office/drawing/2014/main" id="{02634D70-5C5B-2F84-BE0B-096F4F71F3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497D63F-80C1-0EC8-E6BF-49D00F40C7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7B0DDB-087D-1A12-4694-30974BF27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8DB6DF9-2559-66E8-5B85-1DC58A9B24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43AA0F-C057-13FD-86FA-651EC2DE9B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0008A5-1770-866A-97CE-017157932B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C449930-D7DE-7235-ED3D-1D7EA6CC96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EF4E9F-87C7-CCF6-2D2C-6FC36F3DC8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7185F3-F03E-8963-4C1B-C43629B620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2CEBC98-1BA4-F1A1-1CA1-7C04D4964D8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4D455A-680E-19F9-ED91-0F928ED7A9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519C72D-8378-5C90-EB76-3D807B9A4B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3D2E84-3193-99F7-AB0B-CEB1F58A99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7CAEA1-E827-D318-FAFE-98C6FC737D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464066-B689-BA99-2C1E-009D373118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8BB2AC-6ED4-9404-E718-816132BD55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5303DD-65C2-081C-374F-AB7EAA1CC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7];/" TargetMode="External"/><Relationship Id="rId13" Type="http://schemas.openxmlformats.org/officeDocument/2006/relationships/hyperlink" Target="http://[s0l12];/" TargetMode="External"/><Relationship Id="rId18" Type="http://schemas.openxmlformats.org/officeDocument/2006/relationships/hyperlink" Target="http://[s0l17];/" TargetMode="External"/><Relationship Id="rId3" Type="http://schemas.openxmlformats.org/officeDocument/2006/relationships/hyperlink" Target="http://[s0l2];/" TargetMode="External"/><Relationship Id="rId21" Type="http://schemas.openxmlformats.org/officeDocument/2006/relationships/drawing" Target="../drawings/drawing1.xml"/><Relationship Id="rId7" Type="http://schemas.openxmlformats.org/officeDocument/2006/relationships/hyperlink" Target="http://[s0l6];/" TargetMode="External"/><Relationship Id="rId12" Type="http://schemas.openxmlformats.org/officeDocument/2006/relationships/hyperlink" Target="http://[s0l11];/" TargetMode="External"/><Relationship Id="rId17" Type="http://schemas.openxmlformats.org/officeDocument/2006/relationships/hyperlink" Target="http://[s0l16];/" TargetMode="External"/><Relationship Id="rId2" Type="http://schemas.openxmlformats.org/officeDocument/2006/relationships/hyperlink" Target="http://[s0l1];/" TargetMode="External"/><Relationship Id="rId16" Type="http://schemas.openxmlformats.org/officeDocument/2006/relationships/hyperlink" Target="http://[s0l15];/" TargetMode="External"/><Relationship Id="rId20" Type="http://schemas.openxmlformats.org/officeDocument/2006/relationships/printerSettings" Target="../printerSettings/printerSettings1.bin"/><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10];/" TargetMode="External"/><Relationship Id="rId5" Type="http://schemas.openxmlformats.org/officeDocument/2006/relationships/hyperlink" Target="http://[s0l4];/" TargetMode="External"/><Relationship Id="rId15" Type="http://schemas.openxmlformats.org/officeDocument/2006/relationships/hyperlink" Target="http://[s0l14];/" TargetMode="External"/><Relationship Id="rId10" Type="http://schemas.openxmlformats.org/officeDocument/2006/relationships/hyperlink" Target="http://[s0l9];/" TargetMode="External"/><Relationship Id="rId19" Type="http://schemas.openxmlformats.org/officeDocument/2006/relationships/hyperlink" Target="http://[s0l18];/" TargetMode="External"/><Relationship Id="rId4" Type="http://schemas.openxmlformats.org/officeDocument/2006/relationships/hyperlink" Target="http://[s0l3];/" TargetMode="External"/><Relationship Id="rId9" Type="http://schemas.openxmlformats.org/officeDocument/2006/relationships/hyperlink" Target="http://[s0l8];/" TargetMode="External"/><Relationship Id="rId14" Type="http://schemas.openxmlformats.org/officeDocument/2006/relationships/hyperlink" Target="http://[s0l13];/"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1"/>
  <sheetViews>
    <sheetView showGridLines="0" tabSelected="1" zoomScaleNormal="100" zoomScaleSheetLayoutView="85" workbookViewId="0">
      <selection activeCell="B11" sqref="B11"/>
    </sheetView>
  </sheetViews>
  <sheetFormatPr defaultColWidth="9.1796875" defaultRowHeight="14.5" x14ac:dyDescent="0.35"/>
  <cols>
    <col min="1" max="1" width="15.7265625" customWidth="1"/>
    <col min="2" max="2" width="123.453125" customWidth="1"/>
  </cols>
  <sheetData>
    <row r="1" spans="1:2" ht="21" x14ac:dyDescent="0.5">
      <c r="A1" s="1" t="s">
        <v>0</v>
      </c>
    </row>
    <row r="2" spans="1:2" ht="27.75" customHeight="1" x14ac:dyDescent="0.35">
      <c r="A2" s="2"/>
    </row>
    <row r="3" spans="1:2" ht="17.5" x14ac:dyDescent="0.35">
      <c r="A3" s="25" t="s">
        <v>1</v>
      </c>
      <c r="B3" s="26"/>
    </row>
    <row r="4" spans="1:2" s="30" customFormat="1" ht="15.5" x14ac:dyDescent="0.35">
      <c r="A4" s="31" t="s">
        <v>2</v>
      </c>
      <c r="B4" s="32"/>
    </row>
    <row r="5" spans="1:2" x14ac:dyDescent="0.35">
      <c r="A5" s="28" t="s">
        <v>3</v>
      </c>
      <c r="B5" s="26" t="s">
        <v>4</v>
      </c>
    </row>
    <row r="6" spans="1:2" x14ac:dyDescent="0.35">
      <c r="A6" s="28" t="s">
        <v>5</v>
      </c>
      <c r="B6" s="26" t="s">
        <v>6</v>
      </c>
    </row>
    <row r="7" spans="1:2" x14ac:dyDescent="0.35">
      <c r="A7" s="28" t="s">
        <v>7</v>
      </c>
      <c r="B7" s="26" t="s">
        <v>8</v>
      </c>
    </row>
    <row r="8" spans="1:2" x14ac:dyDescent="0.35">
      <c r="A8" s="28" t="s">
        <v>9</v>
      </c>
      <c r="B8" s="26" t="s">
        <v>10</v>
      </c>
    </row>
    <row r="9" spans="1:2" s="30" customFormat="1" ht="15.5" x14ac:dyDescent="0.35">
      <c r="A9" s="31" t="s">
        <v>11</v>
      </c>
      <c r="B9" s="32"/>
    </row>
    <row r="10" spans="1:2" x14ac:dyDescent="0.35">
      <c r="A10" s="28" t="s">
        <v>12</v>
      </c>
      <c r="B10" s="26" t="s">
        <v>13</v>
      </c>
    </row>
    <row r="11" spans="1:2" x14ac:dyDescent="0.35">
      <c r="A11" s="28" t="s">
        <v>14</v>
      </c>
      <c r="B11" s="26" t="s">
        <v>15</v>
      </c>
    </row>
    <row r="12" spans="1:2" x14ac:dyDescent="0.35">
      <c r="A12" s="28" t="s">
        <v>16</v>
      </c>
      <c r="B12" s="26" t="s">
        <v>17</v>
      </c>
    </row>
    <row r="13" spans="1:2" x14ac:dyDescent="0.35">
      <c r="A13" s="28" t="s">
        <v>18</v>
      </c>
      <c r="B13" s="26" t="s">
        <v>19</v>
      </c>
    </row>
    <row r="14" spans="1:2" s="30" customFormat="1" ht="15.5" x14ac:dyDescent="0.35">
      <c r="A14" s="31" t="s">
        <v>20</v>
      </c>
      <c r="B14" s="32"/>
    </row>
    <row r="15" spans="1:2" x14ac:dyDescent="0.35">
      <c r="A15" s="28" t="s">
        <v>21</v>
      </c>
      <c r="B15" s="26" t="s">
        <v>22</v>
      </c>
    </row>
    <row r="16" spans="1:2" x14ac:dyDescent="0.35">
      <c r="A16" s="28" t="s">
        <v>23</v>
      </c>
      <c r="B16" s="26" t="s">
        <v>24</v>
      </c>
    </row>
    <row r="17" spans="1:3" x14ac:dyDescent="0.35">
      <c r="A17" s="28" t="s">
        <v>25</v>
      </c>
      <c r="B17" s="26" t="s">
        <v>26</v>
      </c>
    </row>
    <row r="18" spans="1:3" x14ac:dyDescent="0.35">
      <c r="A18" s="28" t="s">
        <v>27</v>
      </c>
      <c r="B18" s="26" t="s">
        <v>28</v>
      </c>
    </row>
    <row r="19" spans="1:3" x14ac:dyDescent="0.35">
      <c r="A19" s="29"/>
      <c r="B19" s="26"/>
    </row>
    <row r="20" spans="1:3" ht="17.5" x14ac:dyDescent="0.35">
      <c r="A20" s="25" t="s">
        <v>29</v>
      </c>
      <c r="B20" s="26"/>
    </row>
    <row r="21" spans="1:3" s="30" customFormat="1" ht="15.5" x14ac:dyDescent="0.35">
      <c r="A21" s="31" t="s">
        <v>30</v>
      </c>
      <c r="B21" s="32"/>
    </row>
    <row r="22" spans="1:3" x14ac:dyDescent="0.35">
      <c r="A22" s="28" t="s">
        <v>31</v>
      </c>
      <c r="B22" s="26" t="s">
        <v>32</v>
      </c>
    </row>
    <row r="23" spans="1:3" ht="15" customHeight="1" x14ac:dyDescent="0.35">
      <c r="A23" s="28" t="s">
        <v>33</v>
      </c>
      <c r="B23" s="26" t="s">
        <v>34</v>
      </c>
    </row>
    <row r="24" spans="1:3" s="37" customFormat="1" x14ac:dyDescent="0.35">
      <c r="A24" s="28" t="s">
        <v>35</v>
      </c>
      <c r="B24" s="26" t="s">
        <v>36</v>
      </c>
      <c r="C24" s="80"/>
    </row>
    <row r="25" spans="1:3" x14ac:dyDescent="0.35">
      <c r="A25" s="27"/>
      <c r="B25" s="26"/>
    </row>
    <row r="26" spans="1:3" ht="17.5" x14ac:dyDescent="0.35">
      <c r="A26" s="25" t="s">
        <v>37</v>
      </c>
      <c r="B26" s="26"/>
    </row>
    <row r="27" spans="1:3" s="30" customFormat="1" ht="15.5" x14ac:dyDescent="0.35">
      <c r="A27" s="31" t="s">
        <v>38</v>
      </c>
      <c r="B27" s="32"/>
    </row>
    <row r="28" spans="1:3" x14ac:dyDescent="0.35">
      <c r="A28" s="28" t="s">
        <v>39</v>
      </c>
      <c r="B28" s="26" t="s">
        <v>40</v>
      </c>
    </row>
    <row r="29" spans="1:3" x14ac:dyDescent="0.35">
      <c r="A29" s="28" t="s">
        <v>41</v>
      </c>
      <c r="B29" s="26" t="s">
        <v>42</v>
      </c>
    </row>
    <row r="30" spans="1:3" x14ac:dyDescent="0.35">
      <c r="A30" s="28" t="s">
        <v>43</v>
      </c>
      <c r="B30" s="26" t="s">
        <v>44</v>
      </c>
    </row>
    <row r="31" spans="1:3" x14ac:dyDescent="0.35">
      <c r="A31" s="28" t="s">
        <v>45</v>
      </c>
      <c r="B31" s="26" t="s">
        <v>46</v>
      </c>
    </row>
  </sheetData>
  <hyperlinks>
    <hyperlink ref="A5" r:id="rId1" location="'15.1.1'!A1" xr:uid="{EB3F26A7-E6A5-42AF-9312-3E9F9950344A}"/>
    <hyperlink ref="A6" r:id="rId2" location="'15.1.2'!A1" xr:uid="{914CA7AF-1F58-4EF2-928A-15FED86783C3}"/>
    <hyperlink ref="A7" r:id="rId3" location="'15.1.3'!A1" xr:uid="{E1F301C2-C4EA-4F77-B7BB-0BBC0C9EF671}"/>
    <hyperlink ref="A8" r:id="rId4" location="'15.1.4'!A1" xr:uid="{926F4935-AC09-47A4-8FA2-4DD8505EEBB2}"/>
    <hyperlink ref="A10" r:id="rId5" location="'15.2.1'!A1" xr:uid="{D58EA44E-0A5F-4FD0-9773-78B30B1EB007}"/>
    <hyperlink ref="A11" r:id="rId6" location="'15.2.2'!A1" xr:uid="{A2BA4377-8B3A-4093-9326-072C899DB5C2}"/>
    <hyperlink ref="A12" r:id="rId7" location="'15.2.3'!A1" xr:uid="{4D5DFD10-FFC3-491F-8817-78F6D9ED6BD8}"/>
    <hyperlink ref="A13" r:id="rId8" location="'15.2.4'!A1" xr:uid="{17EBA0FC-33D1-4123-992E-C8A1139E499C}"/>
    <hyperlink ref="A15" r:id="rId9" location="'15.3.1'!A1" xr:uid="{392820E1-45EB-4B88-8272-83C00092BD98}"/>
    <hyperlink ref="A16" r:id="rId10" location="'15.3.2'!A1" xr:uid="{3E907F2A-8BED-4A46-B8A9-B960144688C6}"/>
    <hyperlink ref="A17" r:id="rId11" location="'15.3.3'!A1" xr:uid="{C9B356E6-D851-4D1E-B6A1-0D701B6DEC81}"/>
    <hyperlink ref="A18" r:id="rId12" location="'15.3.4'!A1" xr:uid="{FF97B3CB-2E88-4FE0-8400-84DB0CBF5578}"/>
    <hyperlink ref="A22" r:id="rId13" location="'16.1.1'!A1" xr:uid="{720E94BB-07E5-4278-909A-31EFD1E9945C}"/>
    <hyperlink ref="A23" r:id="rId14" location="'16.1.2'!A1" xr:uid="{F0F33564-E960-4422-9E05-B4781E30E1D0}"/>
    <hyperlink ref="A24" r:id="rId15" location="'16.1.3'!A1" xr:uid="{2FA12E5D-C1DD-4132-AB12-8C3A50B436AA}"/>
    <hyperlink ref="A28" r:id="rId16" location="'17.1.1'!A1" xr:uid="{3A8E5488-B0AB-4654-AFCE-4D9CE6A2EEDD}"/>
    <hyperlink ref="A29" r:id="rId17" location="'17.1.2'!A1" xr:uid="{FA3CBE14-28BD-4788-9B48-2E270B43F5FC}"/>
    <hyperlink ref="A30" r:id="rId18" location="'17.1.3'!A1" xr:uid="{C154B387-12C6-44E6-961C-15D6B0430E88}"/>
    <hyperlink ref="A31" r:id="rId19" location="'17.1.4'!A1" xr:uid="{E48333B4-FCBF-43BD-B07D-1F4E84486CDC}"/>
  </hyperlinks>
  <pageMargins left="0.7" right="0.7" top="0.75" bottom="0.75" header="0.3" footer="0.3"/>
  <pageSetup paperSize="9" scale="68" orientation="landscape" r:id="rId20"/>
  <headerFooter>
    <oddHeader>&amp;C&amp;"Calibri"&amp;12&amp;KFF0000OFFICIAL: Sensitive&amp;1#</oddHeader>
    <oddFooter>&amp;C&amp;1#&amp;"Calibri"&amp;12&amp;KFF0000OFFICIAL: Sensitive</oddFooter>
  </headerFooter>
  <drawing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M1048456"/>
  <sheetViews>
    <sheetView showGridLines="0" zoomScaleNormal="100" zoomScaleSheetLayoutView="85" workbookViewId="0">
      <selection activeCell="D4" sqref="D4:D20"/>
    </sheetView>
  </sheetViews>
  <sheetFormatPr defaultColWidth="9.1796875" defaultRowHeight="14.5" x14ac:dyDescent="0.35"/>
  <cols>
    <col min="4" max="4" width="13.54296875" customWidth="1"/>
    <col min="5" max="8" width="14.81640625" customWidth="1"/>
  </cols>
  <sheetData>
    <row r="1" spans="1:8" x14ac:dyDescent="0.35">
      <c r="A1" s="3" t="s">
        <v>47</v>
      </c>
    </row>
    <row r="2" spans="1:8" ht="15" thickBot="1" x14ac:dyDescent="0.4">
      <c r="B2" s="9" t="s">
        <v>151</v>
      </c>
      <c r="D2" s="20"/>
      <c r="E2" s="20"/>
      <c r="F2" s="20"/>
      <c r="G2" s="20"/>
      <c r="H2" s="20"/>
    </row>
    <row r="3" spans="1:8" ht="23.5" thickBot="1" x14ac:dyDescent="0.4">
      <c r="B3" s="43" t="s">
        <v>49</v>
      </c>
      <c r="C3" s="43" t="s">
        <v>50</v>
      </c>
      <c r="D3" s="43" t="s">
        <v>51</v>
      </c>
      <c r="E3" s="56" t="s">
        <v>121</v>
      </c>
      <c r="F3" s="57" t="s">
        <v>152</v>
      </c>
      <c r="G3" s="57" t="s">
        <v>123</v>
      </c>
      <c r="H3" s="43" t="s">
        <v>56</v>
      </c>
    </row>
    <row r="4" spans="1:8" x14ac:dyDescent="0.35">
      <c r="B4" s="62" t="s">
        <v>57</v>
      </c>
      <c r="C4" s="68">
        <v>1386</v>
      </c>
      <c r="D4" s="68">
        <v>33934</v>
      </c>
      <c r="E4" s="50">
        <v>1013.8248847926268</v>
      </c>
      <c r="F4" s="50">
        <v>177.88471619383111</v>
      </c>
      <c r="G4" s="50">
        <v>835.94016859879571</v>
      </c>
      <c r="H4" s="50">
        <v>5.69933666300998</v>
      </c>
    </row>
    <row r="5" spans="1:8" x14ac:dyDescent="0.35">
      <c r="B5" s="62" t="s">
        <v>58</v>
      </c>
      <c r="C5" s="68">
        <v>1454</v>
      </c>
      <c r="D5" s="68">
        <v>38055</v>
      </c>
      <c r="E5" s="50">
        <v>1032.1573081564563</v>
      </c>
      <c r="F5" s="50">
        <v>195.00923930254797</v>
      </c>
      <c r="G5" s="50">
        <v>837.1480688539084</v>
      </c>
      <c r="H5" s="50">
        <v>5.2928636194263143</v>
      </c>
    </row>
    <row r="6" spans="1:8" x14ac:dyDescent="0.35">
      <c r="B6" s="62" t="s">
        <v>59</v>
      </c>
      <c r="C6" s="68">
        <v>1742</v>
      </c>
      <c r="D6" s="68">
        <v>44802</v>
      </c>
      <c r="E6" s="50">
        <v>1200.0551116009922</v>
      </c>
      <c r="F6" s="50">
        <v>223.92155098735998</v>
      </c>
      <c r="G6" s="50">
        <v>976.1335606136322</v>
      </c>
      <c r="H6" s="50">
        <v>5.3592658067500318</v>
      </c>
    </row>
    <row r="7" spans="1:8" x14ac:dyDescent="0.35">
      <c r="B7" s="62" t="s">
        <v>60</v>
      </c>
      <c r="C7" s="68">
        <v>1866</v>
      </c>
      <c r="D7" s="68">
        <v>44788</v>
      </c>
      <c r="E7" s="50">
        <v>1248.0770517022272</v>
      </c>
      <c r="F7" s="50">
        <v>218.99412713570371</v>
      </c>
      <c r="G7" s="50">
        <v>1029.0829245665236</v>
      </c>
      <c r="H7" s="50">
        <v>5.6991348034133971</v>
      </c>
    </row>
    <row r="8" spans="1:8" x14ac:dyDescent="0.35">
      <c r="B8" s="62" t="s">
        <v>61</v>
      </c>
      <c r="C8" s="68">
        <v>2049</v>
      </c>
      <c r="D8" s="68">
        <v>46786</v>
      </c>
      <c r="E8" s="50">
        <v>1335.8106786622334</v>
      </c>
      <c r="F8" s="50">
        <v>225.16315979192163</v>
      </c>
      <c r="G8" s="50">
        <v>1110.6475188703118</v>
      </c>
      <c r="H8" s="50">
        <v>5.9326342723946768</v>
      </c>
    </row>
    <row r="9" spans="1:8" x14ac:dyDescent="0.35">
      <c r="B9" s="62" t="s">
        <v>62</v>
      </c>
      <c r="C9" s="68">
        <v>2146</v>
      </c>
      <c r="D9" s="68">
        <v>50910</v>
      </c>
      <c r="E9" s="50">
        <v>1365.661193839888</v>
      </c>
      <c r="F9" s="50">
        <v>240.79711365094022</v>
      </c>
      <c r="G9" s="50">
        <v>1124.8640801889478</v>
      </c>
      <c r="H9" s="50">
        <v>5.6714184532109968</v>
      </c>
    </row>
    <row r="10" spans="1:8" x14ac:dyDescent="0.35">
      <c r="B10" s="62" t="s">
        <v>63</v>
      </c>
      <c r="C10" s="68">
        <v>2220</v>
      </c>
      <c r="D10" s="68">
        <v>51589</v>
      </c>
      <c r="E10" s="50">
        <v>1379.7389683032941</v>
      </c>
      <c r="F10" s="50">
        <v>238.90930393566597</v>
      </c>
      <c r="G10" s="50">
        <v>1140.8296643676281</v>
      </c>
      <c r="H10" s="50">
        <v>5.7751579598374843</v>
      </c>
    </row>
    <row r="11" spans="1:8" x14ac:dyDescent="0.35">
      <c r="B11" s="62" t="s">
        <v>64</v>
      </c>
      <c r="C11" s="68">
        <v>2365</v>
      </c>
      <c r="D11" s="68">
        <v>51031</v>
      </c>
      <c r="E11" s="50">
        <v>1439.5276644957089</v>
      </c>
      <c r="F11" s="50">
        <v>231.36301564877397</v>
      </c>
      <c r="G11" s="50">
        <v>1208.1646488469351</v>
      </c>
      <c r="H11" s="50">
        <v>6.2219437296798441</v>
      </c>
    </row>
    <row r="12" spans="1:8" x14ac:dyDescent="0.35">
      <c r="B12" s="62" t="s">
        <v>65</v>
      </c>
      <c r="C12" s="68">
        <v>2429</v>
      </c>
      <c r="D12" s="68">
        <v>50975</v>
      </c>
      <c r="E12" s="50">
        <v>1448.6789527047176</v>
      </c>
      <c r="F12" s="50">
        <v>226.31475665447519</v>
      </c>
      <c r="G12" s="50">
        <v>1222.3641960502425</v>
      </c>
      <c r="H12" s="50">
        <v>6.4011687709630012</v>
      </c>
    </row>
    <row r="13" spans="1:8" x14ac:dyDescent="0.35">
      <c r="B13" s="62" t="s">
        <v>66</v>
      </c>
      <c r="C13" s="68">
        <v>2504</v>
      </c>
      <c r="D13" s="68">
        <v>51514</v>
      </c>
      <c r="E13" s="50">
        <v>1452.7732652587608</v>
      </c>
      <c r="F13" s="50">
        <v>223.57546268628215</v>
      </c>
      <c r="G13" s="50">
        <v>1229.1978025724786</v>
      </c>
      <c r="H13" s="50">
        <v>6.4979101364860918</v>
      </c>
    </row>
    <row r="14" spans="1:8" x14ac:dyDescent="0.35">
      <c r="B14" s="62" t="s">
        <v>67</v>
      </c>
      <c r="C14" s="68">
        <v>2631</v>
      </c>
      <c r="D14" s="68">
        <v>51127</v>
      </c>
      <c r="E14" s="50">
        <v>1475.437415881561</v>
      </c>
      <c r="F14" s="50">
        <v>216.7795430868793</v>
      </c>
      <c r="G14" s="50">
        <v>1258.6578727946817</v>
      </c>
      <c r="H14" s="50">
        <v>6.8061653552348629</v>
      </c>
    </row>
    <row r="15" spans="1:8" x14ac:dyDescent="0.35">
      <c r="B15" s="62" t="s">
        <v>68</v>
      </c>
      <c r="C15" s="68">
        <v>2775</v>
      </c>
      <c r="D15" s="68">
        <v>52570</v>
      </c>
      <c r="E15" s="50">
        <v>1504.4727568446733</v>
      </c>
      <c r="F15" s="50">
        <v>218.07631551000901</v>
      </c>
      <c r="G15" s="50">
        <v>1286.3964413346644</v>
      </c>
      <c r="H15" s="50">
        <v>6.8988360947231007</v>
      </c>
    </row>
    <row r="16" spans="1:8" x14ac:dyDescent="0.35">
      <c r="B16" s="62" t="s">
        <v>69</v>
      </c>
      <c r="C16" s="68">
        <v>2829</v>
      </c>
      <c r="D16" s="68">
        <v>53821</v>
      </c>
      <c r="E16" s="50">
        <v>1480.9192273464901</v>
      </c>
      <c r="F16" s="50">
        <v>218.69538558059458</v>
      </c>
      <c r="G16" s="50">
        <v>1262.2238417658955</v>
      </c>
      <c r="H16" s="50">
        <v>6.7716071073696034</v>
      </c>
    </row>
    <row r="17" spans="2:13" x14ac:dyDescent="0.35">
      <c r="B17" s="62" t="s">
        <v>70</v>
      </c>
      <c r="C17" s="68">
        <v>2913</v>
      </c>
      <c r="D17" s="68">
        <v>58109</v>
      </c>
      <c r="E17" s="50">
        <v>1473.5191461378927</v>
      </c>
      <c r="F17" s="50">
        <v>232.26876648812853</v>
      </c>
      <c r="G17" s="50">
        <v>1241.2503796497642</v>
      </c>
      <c r="H17" s="50">
        <v>6.3440262262434048</v>
      </c>
    </row>
    <row r="18" spans="2:13" x14ac:dyDescent="0.35">
      <c r="B18" s="62" t="s">
        <v>71</v>
      </c>
      <c r="C18" s="68">
        <v>2842</v>
      </c>
      <c r="D18" s="68">
        <v>51334</v>
      </c>
      <c r="E18" s="50">
        <v>1391.7046177954069</v>
      </c>
      <c r="F18" s="50">
        <v>205.25488327013164</v>
      </c>
      <c r="G18" s="50">
        <v>1186.4497345252753</v>
      </c>
      <c r="H18" s="50">
        <v>6.7803727522712025</v>
      </c>
    </row>
    <row r="19" spans="2:13" x14ac:dyDescent="0.35">
      <c r="B19" s="62" t="s">
        <v>72</v>
      </c>
      <c r="C19" s="68">
        <v>2936</v>
      </c>
      <c r="D19" s="68">
        <v>49660</v>
      </c>
      <c r="E19" s="50">
        <v>1393.3842722224861</v>
      </c>
      <c r="F19" s="50">
        <v>198.55620927968397</v>
      </c>
      <c r="G19" s="50">
        <v>1194.828062942802</v>
      </c>
      <c r="H19" s="50">
        <v>7.0175809524031614</v>
      </c>
      <c r="I19" s="15"/>
    </row>
    <row r="20" spans="2:13" x14ac:dyDescent="0.35">
      <c r="B20" s="62" t="s">
        <v>73</v>
      </c>
      <c r="C20" s="68">
        <v>3032</v>
      </c>
      <c r="D20" s="68">
        <v>50033</v>
      </c>
      <c r="E20" s="50">
        <v>1395.8841673956099</v>
      </c>
      <c r="F20" s="50">
        <v>196.40501837138461</v>
      </c>
      <c r="G20" s="50">
        <v>1199.4791490242233</v>
      </c>
      <c r="H20" s="50">
        <v>7.1071715935288049</v>
      </c>
      <c r="I20" s="15"/>
    </row>
    <row r="21" spans="2:13" x14ac:dyDescent="0.35">
      <c r="B21" s="151" t="s">
        <v>74</v>
      </c>
      <c r="C21" s="157"/>
      <c r="D21" s="157"/>
      <c r="E21" s="160"/>
      <c r="F21" s="157"/>
      <c r="G21" s="157"/>
      <c r="H21" s="157"/>
      <c r="I21" s="15"/>
    </row>
    <row r="22" spans="2:13" x14ac:dyDescent="0.35">
      <c r="B22" s="89" t="s">
        <v>153</v>
      </c>
      <c r="E22" s="15"/>
    </row>
    <row r="23" spans="2:13" ht="31" customHeight="1" x14ac:dyDescent="0.35">
      <c r="B23" s="194" t="s">
        <v>75</v>
      </c>
      <c r="C23" s="194"/>
      <c r="D23" s="194"/>
      <c r="E23" s="194"/>
      <c r="F23" s="194"/>
      <c r="G23" s="194"/>
      <c r="H23" s="194"/>
      <c r="I23" s="194"/>
      <c r="J23" s="194"/>
      <c r="K23" s="194"/>
      <c r="L23" s="194"/>
      <c r="M23" s="194"/>
    </row>
    <row r="24" spans="2:13" x14ac:dyDescent="0.35">
      <c r="B24" s="22" t="s">
        <v>154</v>
      </c>
      <c r="C24" s="22"/>
      <c r="D24" s="22"/>
      <c r="E24" s="22"/>
      <c r="F24" s="22"/>
      <c r="G24" s="22"/>
      <c r="H24" s="22"/>
    </row>
    <row r="25" spans="2:13" s="94" customFormat="1" ht="21" customHeight="1" x14ac:dyDescent="0.35">
      <c r="B25" s="196" t="s">
        <v>155</v>
      </c>
      <c r="C25" s="196"/>
      <c r="D25" s="196"/>
      <c r="E25" s="196"/>
      <c r="F25" s="196"/>
      <c r="G25" s="196"/>
      <c r="H25" s="196"/>
      <c r="I25" s="196"/>
      <c r="J25" s="196"/>
      <c r="K25" s="196"/>
      <c r="L25" s="196"/>
      <c r="M25" s="196"/>
    </row>
    <row r="26" spans="2:13" x14ac:dyDescent="0.35">
      <c r="B26" s="84" t="s">
        <v>129</v>
      </c>
      <c r="C26" s="94"/>
      <c r="D26" s="94"/>
      <c r="E26" s="94"/>
      <c r="F26" s="94"/>
      <c r="G26" s="94"/>
      <c r="H26" s="94"/>
    </row>
    <row r="27" spans="2:13" x14ac:dyDescent="0.35">
      <c r="B27" s="18"/>
      <c r="C27" s="85"/>
      <c r="D27" s="85"/>
      <c r="E27" s="85"/>
      <c r="F27" s="85"/>
      <c r="G27" s="85"/>
      <c r="H27" s="85"/>
    </row>
    <row r="1048456" ht="15" customHeight="1" x14ac:dyDescent="0.35"/>
  </sheetData>
  <mergeCells count="2">
    <mergeCell ref="B23:M23"/>
    <mergeCell ref="B25:M25"/>
  </mergeCells>
  <phoneticPr fontId="41" type="noConversion"/>
  <conditionalFormatting sqref="C4:D20">
    <cfRule type="cellIs" dxfId="0" priority="3" operator="between">
      <formula>1</formula>
      <formula>3</formula>
    </cfRule>
  </conditionalFormatting>
  <hyperlinks>
    <hyperlink ref="A1" r:id="rId1" location="Index!A1" xr:uid="{724F2204-3F06-4535-9F1A-B4A848F3E67A}"/>
  </hyperlinks>
  <pageMargins left="0.7" right="0.7" top="0.75" bottom="0.75" header="0.3" footer="0.3"/>
  <pageSetup paperSize="9" scale="85" orientation="landscape" r:id="rId2"/>
  <headerFooter>
    <oddHeader>&amp;C&amp;"Calibri"&amp;12&amp;KFF0000OFFICIAL: Sensitive&amp;1#</oddHeader>
    <oddFooter>&amp;C&amp;1#&amp;"Calibri"&amp;12&amp;KFF0000OFFICIAL: Sensitive</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J45"/>
  <sheetViews>
    <sheetView showGridLines="0" zoomScaleNormal="100" zoomScaleSheetLayoutView="80" workbookViewId="0">
      <selection activeCell="H48" sqref="H48"/>
    </sheetView>
  </sheetViews>
  <sheetFormatPr defaultColWidth="9.1796875" defaultRowHeight="14.5" x14ac:dyDescent="0.35"/>
  <cols>
    <col min="4" max="4" width="13" customWidth="1"/>
    <col min="5" max="5" width="13.1796875" customWidth="1"/>
    <col min="6" max="6" width="14.26953125" customWidth="1"/>
    <col min="7" max="7" width="15" customWidth="1"/>
    <col min="8" max="8" width="11.54296875" customWidth="1"/>
    <col min="9" max="9" width="11.26953125" customWidth="1"/>
    <col min="16354" max="16354" width="9.1796875" customWidth="1"/>
  </cols>
  <sheetData>
    <row r="1" spans="1:9" x14ac:dyDescent="0.35">
      <c r="A1" s="47" t="s">
        <v>47</v>
      </c>
    </row>
    <row r="2" spans="1:9" x14ac:dyDescent="0.35">
      <c r="B2" s="4" t="s">
        <v>156</v>
      </c>
    </row>
    <row r="3" spans="1:9" ht="34.5" x14ac:dyDescent="0.35">
      <c r="B3" s="59" t="s">
        <v>49</v>
      </c>
      <c r="C3" s="59" t="s">
        <v>50</v>
      </c>
      <c r="D3" s="59" t="s">
        <v>51</v>
      </c>
      <c r="E3" s="59" t="s">
        <v>127</v>
      </c>
      <c r="F3" s="60" t="s">
        <v>121</v>
      </c>
      <c r="G3" s="60" t="s">
        <v>122</v>
      </c>
      <c r="H3" s="61" t="s">
        <v>123</v>
      </c>
      <c r="I3" s="61" t="s">
        <v>56</v>
      </c>
    </row>
    <row r="4" spans="1:9" x14ac:dyDescent="0.35">
      <c r="B4" s="62" t="s">
        <v>57</v>
      </c>
      <c r="C4" s="74">
        <v>270</v>
      </c>
      <c r="D4" s="74">
        <v>5602</v>
      </c>
      <c r="E4" s="74">
        <v>500</v>
      </c>
      <c r="F4" s="50">
        <v>203.26733418655425</v>
      </c>
      <c r="G4" s="50">
        <v>29.366127780923026</v>
      </c>
      <c r="H4" s="50">
        <v>173.90120640563123</v>
      </c>
      <c r="I4" s="50">
        <v>6.9218296570445972</v>
      </c>
    </row>
    <row r="5" spans="1:9" x14ac:dyDescent="0.35">
      <c r="B5" s="62" t="s">
        <v>58</v>
      </c>
      <c r="C5" s="74">
        <v>291</v>
      </c>
      <c r="D5" s="74">
        <v>5503</v>
      </c>
      <c r="E5" s="74">
        <v>800</v>
      </c>
      <c r="F5" s="50">
        <v>212.85933728330042</v>
      </c>
      <c r="G5" s="50">
        <v>28.199601731229048</v>
      </c>
      <c r="H5" s="50">
        <v>184.65973555207137</v>
      </c>
      <c r="I5" s="50">
        <v>7.5483100545910862</v>
      </c>
    </row>
    <row r="6" spans="1:9" x14ac:dyDescent="0.35">
      <c r="B6" s="62" t="s">
        <v>59</v>
      </c>
      <c r="C6" s="74">
        <v>371</v>
      </c>
      <c r="D6" s="74">
        <v>6657</v>
      </c>
      <c r="E6" s="74">
        <v>318</v>
      </c>
      <c r="F6" s="50">
        <v>263.36338468091145</v>
      </c>
      <c r="G6" s="50">
        <v>33.271857616241583</v>
      </c>
      <c r="H6" s="50">
        <v>230.09152706466986</v>
      </c>
      <c r="I6" s="50">
        <v>7.9154998713492688</v>
      </c>
    </row>
    <row r="7" spans="1:9" x14ac:dyDescent="0.35">
      <c r="B7" s="62" t="s">
        <v>60</v>
      </c>
      <c r="C7" s="74">
        <v>391</v>
      </c>
      <c r="D7" s="74">
        <v>6858</v>
      </c>
      <c r="E7" s="74">
        <v>294</v>
      </c>
      <c r="F7" s="50">
        <v>269.35794984844307</v>
      </c>
      <c r="G7" s="50">
        <v>33.532681162290253</v>
      </c>
      <c r="H7" s="50">
        <v>235.82526868615281</v>
      </c>
      <c r="I7" s="50">
        <v>8.0326994595157561</v>
      </c>
    </row>
    <row r="8" spans="1:9" x14ac:dyDescent="0.35">
      <c r="B8" s="62" t="s">
        <v>61</v>
      </c>
      <c r="C8" s="74">
        <v>377</v>
      </c>
      <c r="D8" s="74">
        <v>6601</v>
      </c>
      <c r="E8" s="74">
        <v>198</v>
      </c>
      <c r="F8" s="50">
        <v>252.15704635141464</v>
      </c>
      <c r="G8" s="50">
        <v>31.768093399445878</v>
      </c>
      <c r="H8" s="50">
        <v>220.38895295196875</v>
      </c>
      <c r="I8" s="50">
        <v>7.9374309053061696</v>
      </c>
    </row>
    <row r="9" spans="1:9" x14ac:dyDescent="0.35">
      <c r="B9" s="62" t="s">
        <v>62</v>
      </c>
      <c r="C9" s="74">
        <v>406</v>
      </c>
      <c r="D9" s="74">
        <v>6850</v>
      </c>
      <c r="E9" s="74">
        <v>179</v>
      </c>
      <c r="F9" s="50">
        <v>264.68479040354651</v>
      </c>
      <c r="G9" s="50">
        <v>32.39953306833511</v>
      </c>
      <c r="H9" s="50">
        <v>232.28525733521141</v>
      </c>
      <c r="I9" s="50">
        <v>8.1694013875227629</v>
      </c>
    </row>
    <row r="10" spans="1:9" x14ac:dyDescent="0.35">
      <c r="B10" s="62" t="s">
        <v>63</v>
      </c>
      <c r="C10" s="74">
        <v>413</v>
      </c>
      <c r="D10" s="74">
        <v>7056</v>
      </c>
      <c r="E10" s="74">
        <v>153</v>
      </c>
      <c r="F10" s="50">
        <v>262.82296041746213</v>
      </c>
      <c r="G10" s="50">
        <v>32.676424210007156</v>
      </c>
      <c r="H10" s="50">
        <v>230.14653620745497</v>
      </c>
      <c r="I10" s="50">
        <v>8.0431983233028479</v>
      </c>
    </row>
    <row r="11" spans="1:9" x14ac:dyDescent="0.35">
      <c r="B11" s="62" t="s">
        <v>64</v>
      </c>
      <c r="C11" s="74">
        <v>508</v>
      </c>
      <c r="D11" s="74">
        <v>8148</v>
      </c>
      <c r="E11" s="74">
        <v>213</v>
      </c>
      <c r="F11" s="50">
        <v>315.72405220633931</v>
      </c>
      <c r="G11" s="50">
        <v>36.941189698540306</v>
      </c>
      <c r="H11" s="50">
        <v>278.782862507799</v>
      </c>
      <c r="I11" s="50">
        <v>8.5466671426344138</v>
      </c>
    </row>
    <row r="12" spans="1:9" x14ac:dyDescent="0.35">
      <c r="B12" s="62" t="s">
        <v>65</v>
      </c>
      <c r="C12" s="74">
        <v>650</v>
      </c>
      <c r="D12" s="74">
        <v>10145</v>
      </c>
      <c r="E12" s="74">
        <v>347</v>
      </c>
      <c r="F12" s="50">
        <v>395.64185282123077</v>
      </c>
      <c r="G12" s="50">
        <v>45.040965301807766</v>
      </c>
      <c r="H12" s="50">
        <v>350.600887519423</v>
      </c>
      <c r="I12" s="50">
        <v>8.7840447061944129</v>
      </c>
    </row>
    <row r="13" spans="1:9" x14ac:dyDescent="0.35">
      <c r="B13" s="62" t="s">
        <v>66</v>
      </c>
      <c r="C13" s="74">
        <v>705</v>
      </c>
      <c r="D13" s="74">
        <v>10487</v>
      </c>
      <c r="E13" s="74">
        <v>352</v>
      </c>
      <c r="F13" s="50">
        <v>420.46877795670071</v>
      </c>
      <c r="G13" s="50">
        <v>45.514537352778675</v>
      </c>
      <c r="H13" s="50">
        <v>374.95424060392202</v>
      </c>
      <c r="I13" s="50">
        <v>9.2381204426552515</v>
      </c>
    </row>
    <row r="14" spans="1:9" x14ac:dyDescent="0.35">
      <c r="B14" s="62" t="s">
        <v>67</v>
      </c>
      <c r="C14" s="74">
        <v>764</v>
      </c>
      <c r="D14" s="74">
        <v>10826</v>
      </c>
      <c r="E14" s="74">
        <v>348</v>
      </c>
      <c r="F14" s="50">
        <v>443.25829658853559</v>
      </c>
      <c r="G14" s="50">
        <v>45.902465105688876</v>
      </c>
      <c r="H14" s="50">
        <v>397.35583148284672</v>
      </c>
      <c r="I14" s="50">
        <v>9.6565248852746439</v>
      </c>
    </row>
    <row r="15" spans="1:9" x14ac:dyDescent="0.35">
      <c r="B15" s="62" t="s">
        <v>68</v>
      </c>
      <c r="C15" s="74">
        <v>714</v>
      </c>
      <c r="D15" s="74">
        <v>10042</v>
      </c>
      <c r="E15" s="74">
        <v>342</v>
      </c>
      <c r="F15" s="50">
        <v>400.40376850605651</v>
      </c>
      <c r="G15" s="50">
        <v>41.657263845377791</v>
      </c>
      <c r="H15" s="50">
        <v>358.74650466067874</v>
      </c>
      <c r="I15" s="50">
        <v>9.6118595304834109</v>
      </c>
    </row>
    <row r="16" spans="1:9" x14ac:dyDescent="0.35">
      <c r="B16" s="62" t="s">
        <v>69</v>
      </c>
      <c r="C16" s="74">
        <v>703</v>
      </c>
      <c r="D16" s="74">
        <v>9204</v>
      </c>
      <c r="E16" s="74">
        <v>274</v>
      </c>
      <c r="F16" s="50">
        <v>381.13309840065057</v>
      </c>
      <c r="G16" s="50">
        <v>37.399385535084676</v>
      </c>
      <c r="H16" s="50">
        <v>343.73371286556591</v>
      </c>
      <c r="I16" s="50">
        <v>10.190891987867191</v>
      </c>
    </row>
    <row r="17" spans="2:10" x14ac:dyDescent="0.35">
      <c r="B17" s="62" t="s">
        <v>70</v>
      </c>
      <c r="C17" s="74">
        <v>547</v>
      </c>
      <c r="D17" s="74">
        <v>6616</v>
      </c>
      <c r="E17" s="74">
        <v>259</v>
      </c>
      <c r="F17" s="50">
        <v>286.34245929958644</v>
      </c>
      <c r="G17" s="50">
        <v>26.444959629067071</v>
      </c>
      <c r="H17" s="50">
        <v>259.89749967051938</v>
      </c>
      <c r="I17" s="50">
        <v>10.827865246005221</v>
      </c>
    </row>
    <row r="18" spans="2:10" x14ac:dyDescent="0.35">
      <c r="B18" s="62" t="s">
        <v>71</v>
      </c>
      <c r="C18" s="74">
        <v>618</v>
      </c>
      <c r="D18" s="74">
        <v>6825</v>
      </c>
      <c r="E18" s="74">
        <v>374</v>
      </c>
      <c r="F18" s="50">
        <v>312.61065304264253</v>
      </c>
      <c r="G18" s="50">
        <v>27.289215302112602</v>
      </c>
      <c r="H18" s="50">
        <v>285.32143774052992</v>
      </c>
      <c r="I18" s="50">
        <v>11.455465083250001</v>
      </c>
    </row>
    <row r="19" spans="2:10" x14ac:dyDescent="0.35">
      <c r="B19" s="62" t="s">
        <v>72</v>
      </c>
      <c r="C19" s="74">
        <v>680</v>
      </c>
      <c r="D19" s="74">
        <v>7640</v>
      </c>
      <c r="E19" s="74">
        <v>570</v>
      </c>
      <c r="F19" s="50">
        <v>332.99054894471379</v>
      </c>
      <c r="G19" s="50">
        <v>30.547109119951383</v>
      </c>
      <c r="H19" s="50">
        <v>302.44343982476244</v>
      </c>
      <c r="I19" s="50">
        <v>10.900885829724098</v>
      </c>
      <c r="J19" s="15"/>
    </row>
    <row r="20" spans="2:10" x14ac:dyDescent="0.35">
      <c r="B20" s="62" t="s">
        <v>73</v>
      </c>
      <c r="C20" s="74">
        <v>728</v>
      </c>
      <c r="D20" s="74">
        <v>7745</v>
      </c>
      <c r="E20" s="74">
        <v>361</v>
      </c>
      <c r="F20" s="50">
        <v>345.49855251293246</v>
      </c>
      <c r="G20" s="50">
        <v>30.403071318657162</v>
      </c>
      <c r="H20" s="50">
        <v>315.09548119427529</v>
      </c>
      <c r="I20" s="50">
        <v>11.36393586331239</v>
      </c>
      <c r="J20" s="15"/>
    </row>
    <row r="21" spans="2:10" x14ac:dyDescent="0.35">
      <c r="B21" s="151" t="s">
        <v>128</v>
      </c>
      <c r="C21" s="157"/>
      <c r="D21" s="157"/>
      <c r="E21" s="157"/>
      <c r="F21" s="157"/>
      <c r="G21" s="157"/>
      <c r="H21" s="157"/>
      <c r="I21" s="157"/>
      <c r="J21" s="15"/>
    </row>
    <row r="22" spans="2:10" x14ac:dyDescent="0.35">
      <c r="B22" s="17" t="s">
        <v>80</v>
      </c>
      <c r="F22" s="15"/>
    </row>
    <row r="24" spans="2:10" ht="15" thickBot="1" x14ac:dyDescent="0.4">
      <c r="B24" s="9" t="s">
        <v>157</v>
      </c>
      <c r="E24" s="20"/>
      <c r="F24" s="10"/>
      <c r="G24" s="10"/>
      <c r="H24" s="20"/>
    </row>
    <row r="25" spans="2:10" ht="35" thickBot="1" x14ac:dyDescent="0.4">
      <c r="B25" s="5" t="s">
        <v>49</v>
      </c>
      <c r="C25" s="5" t="s">
        <v>50</v>
      </c>
      <c r="D25" s="5" t="s">
        <v>51</v>
      </c>
      <c r="E25" s="10" t="s">
        <v>127</v>
      </c>
      <c r="F25" s="49" t="s">
        <v>121</v>
      </c>
      <c r="G25" s="49" t="s">
        <v>122</v>
      </c>
      <c r="H25" s="54" t="s">
        <v>123</v>
      </c>
      <c r="I25" s="53" t="s">
        <v>56</v>
      </c>
    </row>
    <row r="26" spans="2:10" x14ac:dyDescent="0.35">
      <c r="B26" s="62" t="s">
        <v>57</v>
      </c>
      <c r="C26" s="75">
        <v>221</v>
      </c>
      <c r="D26" s="75">
        <v>3704</v>
      </c>
      <c r="E26" s="75">
        <v>7</v>
      </c>
      <c r="F26" s="50">
        <v>166.37807724158699</v>
      </c>
      <c r="G26" s="50">
        <v>19.416661424587449</v>
      </c>
      <c r="H26" s="50">
        <v>146.96141581699953</v>
      </c>
      <c r="I26" s="50">
        <v>8.5688303258407394</v>
      </c>
    </row>
    <row r="27" spans="2:10" x14ac:dyDescent="0.35">
      <c r="B27" s="62" t="s">
        <v>58</v>
      </c>
      <c r="C27" s="75">
        <v>232</v>
      </c>
      <c r="D27" s="75">
        <v>3759</v>
      </c>
      <c r="E27" s="75">
        <v>12</v>
      </c>
      <c r="F27" s="50">
        <v>169.70228951795772</v>
      </c>
      <c r="G27" s="50">
        <v>19.262639089167724</v>
      </c>
      <c r="H27" s="50">
        <v>150.43965042879</v>
      </c>
      <c r="I27" s="50">
        <v>8.8099189696903579</v>
      </c>
    </row>
    <row r="28" spans="2:10" x14ac:dyDescent="0.35">
      <c r="B28" s="62" t="s">
        <v>59</v>
      </c>
      <c r="C28" s="75">
        <v>247</v>
      </c>
      <c r="D28" s="75">
        <v>3817</v>
      </c>
      <c r="E28" s="75">
        <v>100</v>
      </c>
      <c r="F28" s="50">
        <v>175.33896500319443</v>
      </c>
      <c r="G28" s="50">
        <v>19.077464401561382</v>
      </c>
      <c r="H28" s="50">
        <v>156.26150060163306</v>
      </c>
      <c r="I28" s="50">
        <v>9.1908946237553426</v>
      </c>
    </row>
    <row r="29" spans="2:10" x14ac:dyDescent="0.35">
      <c r="B29" s="62" t="s">
        <v>60</v>
      </c>
      <c r="C29" s="75">
        <v>261</v>
      </c>
      <c r="D29" s="75">
        <v>3969</v>
      </c>
      <c r="E29" s="75">
        <v>42</v>
      </c>
      <c r="F29" s="50">
        <v>179.80159823642876</v>
      </c>
      <c r="G29" s="50">
        <v>19.406709176601051</v>
      </c>
      <c r="H29" s="50">
        <v>160.3948890598277</v>
      </c>
      <c r="I29" s="50">
        <v>9.2649194976971234</v>
      </c>
    </row>
    <row r="30" spans="2:10" x14ac:dyDescent="0.35">
      <c r="B30" s="62" t="s">
        <v>61</v>
      </c>
      <c r="C30" s="75">
        <v>293</v>
      </c>
      <c r="D30" s="75">
        <v>4167</v>
      </c>
      <c r="E30" s="75">
        <v>45</v>
      </c>
      <c r="F30" s="50">
        <v>195.97351347735938</v>
      </c>
      <c r="G30" s="50">
        <v>20.054180456823353</v>
      </c>
      <c r="H30" s="50">
        <v>175.91933302053602</v>
      </c>
      <c r="I30" s="50">
        <v>9.7722025539408257</v>
      </c>
    </row>
    <row r="31" spans="2:10" x14ac:dyDescent="0.35">
      <c r="B31" s="62" t="s">
        <v>62</v>
      </c>
      <c r="C31" s="75">
        <v>344</v>
      </c>
      <c r="D31" s="75">
        <v>4375</v>
      </c>
      <c r="E31" s="75">
        <v>58</v>
      </c>
      <c r="F31" s="50">
        <v>224.26494556359606</v>
      </c>
      <c r="G31" s="50">
        <v>20.693132434155636</v>
      </c>
      <c r="H31" s="50">
        <v>203.57181312944041</v>
      </c>
      <c r="I31" s="50">
        <v>10.837650910377841</v>
      </c>
    </row>
    <row r="32" spans="2:10" x14ac:dyDescent="0.35">
      <c r="B32" s="62" t="s">
        <v>63</v>
      </c>
      <c r="C32" s="75">
        <v>411</v>
      </c>
      <c r="D32" s="75">
        <v>4915</v>
      </c>
      <c r="E32" s="75">
        <v>71</v>
      </c>
      <c r="F32" s="50">
        <v>261.55021000381822</v>
      </c>
      <c r="G32" s="50">
        <v>22.761426444470686</v>
      </c>
      <c r="H32" s="50">
        <v>238.78878355934754</v>
      </c>
      <c r="I32" s="50">
        <v>11.490941072691657</v>
      </c>
    </row>
    <row r="33" spans="2:10" x14ac:dyDescent="0.35">
      <c r="B33" s="62" t="s">
        <v>64</v>
      </c>
      <c r="C33" s="75">
        <v>464</v>
      </c>
      <c r="D33" s="75">
        <v>5391</v>
      </c>
      <c r="E33" s="75">
        <v>60</v>
      </c>
      <c r="F33" s="50">
        <v>288.37787445618397</v>
      </c>
      <c r="G33" s="50">
        <v>24.441575069321402</v>
      </c>
      <c r="H33" s="50">
        <v>263.93629938686257</v>
      </c>
      <c r="I33" s="50">
        <v>11.798661650825865</v>
      </c>
    </row>
    <row r="34" spans="2:10" x14ac:dyDescent="0.35">
      <c r="B34" s="62" t="s">
        <v>65</v>
      </c>
      <c r="C34" s="74">
        <v>463</v>
      </c>
      <c r="D34" s="74">
        <v>5342</v>
      </c>
      <c r="E34" s="74">
        <v>86</v>
      </c>
      <c r="F34" s="50">
        <v>281.81873516343052</v>
      </c>
      <c r="G34" s="50">
        <v>23.716987347684285</v>
      </c>
      <c r="H34" s="50">
        <v>258.10174781574625</v>
      </c>
      <c r="I34" s="50">
        <v>11.882568853794458</v>
      </c>
    </row>
    <row r="35" spans="2:10" x14ac:dyDescent="0.35">
      <c r="B35" s="62" t="s">
        <v>66</v>
      </c>
      <c r="C35" s="74">
        <v>524</v>
      </c>
      <c r="D35" s="74">
        <v>5779</v>
      </c>
      <c r="E35" s="74">
        <v>79</v>
      </c>
      <c r="F35" s="50">
        <v>312.5186378004413</v>
      </c>
      <c r="G35" s="50">
        <v>25.081387561905977</v>
      </c>
      <c r="H35" s="50">
        <v>287.43725023853534</v>
      </c>
      <c r="I35" s="50">
        <v>12.460181360743364</v>
      </c>
    </row>
    <row r="36" spans="2:10" x14ac:dyDescent="0.35">
      <c r="B36" s="62" t="s">
        <v>67</v>
      </c>
      <c r="C36" s="74">
        <v>574</v>
      </c>
      <c r="D36" s="74">
        <v>6097</v>
      </c>
      <c r="E36" s="74">
        <v>74</v>
      </c>
      <c r="F36" s="50">
        <v>333.02390345787887</v>
      </c>
      <c r="G36" s="50">
        <v>25.851406775298827</v>
      </c>
      <c r="H36" s="50">
        <v>307.17249668258006</v>
      </c>
      <c r="I36" s="50">
        <v>12.882235243618743</v>
      </c>
    </row>
    <row r="37" spans="2:10" x14ac:dyDescent="0.35">
      <c r="B37" s="62" t="s">
        <v>68</v>
      </c>
      <c r="C37" s="74">
        <v>687</v>
      </c>
      <c r="D37" s="74">
        <v>6696</v>
      </c>
      <c r="E37" s="74">
        <v>74</v>
      </c>
      <c r="F37" s="50">
        <v>385.26244952893677</v>
      </c>
      <c r="G37" s="50">
        <v>27.777040301598259</v>
      </c>
      <c r="H37" s="50">
        <v>357.48540922733849</v>
      </c>
      <c r="I37" s="50">
        <v>13.86981641477365</v>
      </c>
    </row>
    <row r="38" spans="2:10" x14ac:dyDescent="0.35">
      <c r="B38" s="62" t="s">
        <v>69</v>
      </c>
      <c r="C38" s="74">
        <v>752</v>
      </c>
      <c r="D38" s="74">
        <v>6620</v>
      </c>
      <c r="E38" s="74">
        <v>66</v>
      </c>
      <c r="F38" s="50">
        <v>407.69856329628624</v>
      </c>
      <c r="G38" s="50">
        <v>26.899601503939653</v>
      </c>
      <c r="H38" s="50">
        <v>380.79896179234657</v>
      </c>
      <c r="I38" s="50">
        <v>15.156304945133691</v>
      </c>
    </row>
    <row r="39" spans="2:10" x14ac:dyDescent="0.35">
      <c r="B39" s="62" t="s">
        <v>70</v>
      </c>
      <c r="C39" s="74">
        <v>699</v>
      </c>
      <c r="D39" s="74">
        <v>5901</v>
      </c>
      <c r="E39" s="74">
        <v>128</v>
      </c>
      <c r="F39" s="50">
        <v>365.91111343767994</v>
      </c>
      <c r="G39" s="50">
        <v>23.587017347509793</v>
      </c>
      <c r="H39" s="50">
        <v>342.32409609017014</v>
      </c>
      <c r="I39" s="50">
        <v>15.513242223324651</v>
      </c>
    </row>
    <row r="40" spans="2:10" x14ac:dyDescent="0.35">
      <c r="B40" s="62" t="s">
        <v>71</v>
      </c>
      <c r="C40" s="74">
        <v>669</v>
      </c>
      <c r="D40" s="163">
        <v>5506</v>
      </c>
      <c r="E40" s="161">
        <v>223</v>
      </c>
      <c r="F40" s="50">
        <v>338.4086195558703</v>
      </c>
      <c r="G40" s="50">
        <v>22.015299553616412</v>
      </c>
      <c r="H40" s="50">
        <v>316.39332000225392</v>
      </c>
      <c r="I40" s="50">
        <v>15.371520098180111</v>
      </c>
    </row>
    <row r="41" spans="2:10" x14ac:dyDescent="0.35">
      <c r="B41" s="62" t="s">
        <v>72</v>
      </c>
      <c r="C41" s="74">
        <v>759</v>
      </c>
      <c r="D41" s="150">
        <v>5365</v>
      </c>
      <c r="E41" s="100">
        <v>148</v>
      </c>
      <c r="F41" s="50">
        <v>371.67621566034967</v>
      </c>
      <c r="G41" s="50">
        <v>21.450947700070571</v>
      </c>
      <c r="H41" s="50">
        <v>350.2252679602791</v>
      </c>
      <c r="I41" s="50">
        <v>17.326796972197499</v>
      </c>
      <c r="J41" s="15"/>
    </row>
    <row r="42" spans="2:10" x14ac:dyDescent="0.35">
      <c r="B42" s="62" t="s">
        <v>73</v>
      </c>
      <c r="C42" s="74">
        <v>760</v>
      </c>
      <c r="D42" s="150">
        <v>5066</v>
      </c>
      <c r="E42" s="100">
        <v>131</v>
      </c>
      <c r="F42" s="50">
        <v>360.68530207394048</v>
      </c>
      <c r="G42" s="50">
        <v>19.886631284740758</v>
      </c>
      <c r="H42" s="50">
        <v>340.79867078919972</v>
      </c>
      <c r="I42" s="50">
        <v>18.137073942266856</v>
      </c>
      <c r="J42" s="15"/>
    </row>
    <row r="43" spans="2:10" x14ac:dyDescent="0.35">
      <c r="B43" s="151" t="s">
        <v>128</v>
      </c>
      <c r="C43" s="157"/>
      <c r="D43" s="157"/>
      <c r="E43" s="157"/>
      <c r="F43" s="160"/>
      <c r="G43" s="157"/>
      <c r="H43" s="157"/>
      <c r="I43" s="157"/>
      <c r="J43" s="15"/>
    </row>
    <row r="44" spans="2:10" ht="14.25" customHeight="1" x14ac:dyDescent="0.35">
      <c r="B44" s="58" t="s">
        <v>80</v>
      </c>
      <c r="F44" s="15"/>
    </row>
    <row r="45" spans="2:10" x14ac:dyDescent="0.35">
      <c r="B45" s="17"/>
    </row>
  </sheetData>
  <phoneticPr fontId="41" type="noConversion"/>
  <hyperlinks>
    <hyperlink ref="A1" r:id="rId1" location="Index!A1" xr:uid="{8BFA7B28-50AA-4FBB-9660-AC5608EB806F}"/>
  </hyperlinks>
  <pageMargins left="0.7" right="0.7" top="0.75" bottom="0.75" header="0.3" footer="0.3"/>
  <pageSetup paperSize="9" scale="71" orientation="landscape" r:id="rId2"/>
  <headerFooter>
    <oddHeader>&amp;C&amp;"Calibri"&amp;12&amp;KFF0000OFFICIAL: Sensitive&amp;1#</oddHeader>
    <oddFooter>&amp;C&amp;1#&amp;"Calibri"&amp;12&amp;KFF0000OFFICIAL: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22"/>
  <sheetViews>
    <sheetView showGridLines="0" zoomScaleNormal="100" zoomScaleSheetLayoutView="160" workbookViewId="0">
      <selection activeCell="B11" sqref="B11"/>
    </sheetView>
  </sheetViews>
  <sheetFormatPr defaultRowHeight="14.5" x14ac:dyDescent="0.35"/>
  <cols>
    <col min="3" max="3" width="15.26953125" customWidth="1"/>
    <col min="4" max="4" width="15.7265625" customWidth="1"/>
    <col min="5" max="5" width="15.453125" customWidth="1"/>
    <col min="6" max="6" width="16" customWidth="1"/>
  </cols>
  <sheetData>
    <row r="1" spans="1:8" x14ac:dyDescent="0.35">
      <c r="A1" s="3" t="s">
        <v>47</v>
      </c>
    </row>
    <row r="2" spans="1:8" ht="15" thickBot="1" x14ac:dyDescent="0.4">
      <c r="B2" s="9" t="s">
        <v>158</v>
      </c>
    </row>
    <row r="3" spans="1:8" ht="46.5" thickBot="1" x14ac:dyDescent="0.4">
      <c r="B3" s="5" t="s">
        <v>49</v>
      </c>
      <c r="C3" s="5" t="s">
        <v>159</v>
      </c>
      <c r="D3" s="5" t="s">
        <v>160</v>
      </c>
      <c r="E3" s="5" t="s">
        <v>161</v>
      </c>
      <c r="F3" s="5" t="s">
        <v>162</v>
      </c>
      <c r="G3" s="5" t="s">
        <v>163</v>
      </c>
      <c r="H3" s="5" t="s">
        <v>82</v>
      </c>
    </row>
    <row r="4" spans="1:8" x14ac:dyDescent="0.35">
      <c r="B4" s="62" t="s">
        <v>57</v>
      </c>
      <c r="C4" s="35">
        <v>101</v>
      </c>
      <c r="D4" s="35">
        <v>949</v>
      </c>
      <c r="E4" s="36">
        <v>0.51300000000000001</v>
      </c>
      <c r="F4" s="36">
        <v>0.34899999999999998</v>
      </c>
      <c r="G4" s="36">
        <v>0.16400000000000003</v>
      </c>
      <c r="H4" s="50">
        <v>1.4699140401146134</v>
      </c>
    </row>
    <row r="5" spans="1:8" x14ac:dyDescent="0.35">
      <c r="B5" s="62" t="s">
        <v>58</v>
      </c>
      <c r="C5" s="35">
        <v>96</v>
      </c>
      <c r="D5" s="35">
        <v>976</v>
      </c>
      <c r="E5" s="36">
        <v>0.503</v>
      </c>
      <c r="F5" s="36">
        <v>0.33600000000000002</v>
      </c>
      <c r="G5" s="36">
        <v>0.16699999999999998</v>
      </c>
      <c r="H5" s="50">
        <v>1.4970238095238095</v>
      </c>
    </row>
    <row r="6" spans="1:8" x14ac:dyDescent="0.35">
      <c r="B6" s="62" t="s">
        <v>59</v>
      </c>
      <c r="C6" s="35">
        <v>84</v>
      </c>
      <c r="D6" s="40">
        <v>1000</v>
      </c>
      <c r="E6" s="36">
        <v>0.45200000000000001</v>
      </c>
      <c r="F6" s="36">
        <v>0.32800000000000001</v>
      </c>
      <c r="G6" s="36">
        <v>0.124</v>
      </c>
      <c r="H6" s="50">
        <v>1.3780487804878048</v>
      </c>
    </row>
    <row r="7" spans="1:8" x14ac:dyDescent="0.35">
      <c r="B7" s="62" t="s">
        <v>60</v>
      </c>
      <c r="C7" s="35">
        <v>127</v>
      </c>
      <c r="D7" s="40">
        <v>1110</v>
      </c>
      <c r="E7" s="36">
        <v>0.55000000000000004</v>
      </c>
      <c r="F7" s="36">
        <v>0.36299999999999999</v>
      </c>
      <c r="G7" s="36">
        <v>0.18700000000000006</v>
      </c>
      <c r="H7" s="50">
        <v>1.5151515151515154</v>
      </c>
    </row>
    <row r="8" spans="1:8" x14ac:dyDescent="0.35">
      <c r="B8" s="62" t="s">
        <v>61</v>
      </c>
      <c r="C8" s="35">
        <v>115</v>
      </c>
      <c r="D8" s="40">
        <v>1125</v>
      </c>
      <c r="E8" s="36">
        <v>0.53700000000000003</v>
      </c>
      <c r="F8" s="36">
        <v>0.34799999999999998</v>
      </c>
      <c r="G8" s="36">
        <v>0.18900000000000006</v>
      </c>
      <c r="H8" s="50">
        <v>1.5431034482758623</v>
      </c>
    </row>
    <row r="9" spans="1:8" x14ac:dyDescent="0.35">
      <c r="B9" s="62" t="s">
        <v>62</v>
      </c>
      <c r="C9" s="35">
        <v>139</v>
      </c>
      <c r="D9" s="40">
        <v>1141</v>
      </c>
      <c r="E9" s="36">
        <v>0.51100000000000001</v>
      </c>
      <c r="F9" s="36">
        <v>0.36799999999999999</v>
      </c>
      <c r="G9" s="36">
        <v>0.14300000000000002</v>
      </c>
      <c r="H9" s="50">
        <v>1.3885869565217392</v>
      </c>
    </row>
    <row r="10" spans="1:8" x14ac:dyDescent="0.35">
      <c r="B10" s="62" t="s">
        <v>63</v>
      </c>
      <c r="C10" s="35">
        <v>163</v>
      </c>
      <c r="D10" s="40">
        <v>1296</v>
      </c>
      <c r="E10" s="36">
        <v>0.56999999999999995</v>
      </c>
      <c r="F10" s="36">
        <v>0.38900000000000001</v>
      </c>
      <c r="G10" s="36">
        <v>0.18099999999999994</v>
      </c>
      <c r="H10" s="50">
        <v>1.4652956298200512</v>
      </c>
    </row>
    <row r="11" spans="1:8" x14ac:dyDescent="0.35">
      <c r="B11" s="62" t="s">
        <v>64</v>
      </c>
      <c r="C11" s="35">
        <v>240</v>
      </c>
      <c r="D11" s="40">
        <v>1468</v>
      </c>
      <c r="E11" s="36">
        <v>0.60599999999999998</v>
      </c>
      <c r="F11" s="36">
        <v>0.42799999999999999</v>
      </c>
      <c r="G11" s="36">
        <v>0.17799999999999999</v>
      </c>
      <c r="H11" s="50">
        <v>1.4158878504672896</v>
      </c>
    </row>
    <row r="12" spans="1:8" x14ac:dyDescent="0.35">
      <c r="B12" s="62" t="s">
        <v>65</v>
      </c>
      <c r="C12" s="35">
        <v>185</v>
      </c>
      <c r="D12" s="40">
        <v>1494</v>
      </c>
      <c r="E12" s="36">
        <v>0.55800000000000005</v>
      </c>
      <c r="F12" s="36">
        <v>0.42299999999999999</v>
      </c>
      <c r="G12" s="36">
        <v>0.13500000000000006</v>
      </c>
      <c r="H12" s="50">
        <v>1.3191489361702129</v>
      </c>
    </row>
    <row r="13" spans="1:8" x14ac:dyDescent="0.35">
      <c r="B13" s="62" t="s">
        <v>66</v>
      </c>
      <c r="C13" s="35">
        <v>237</v>
      </c>
      <c r="D13" s="40">
        <v>1567</v>
      </c>
      <c r="E13" s="36">
        <v>0.48799999999999999</v>
      </c>
      <c r="F13" s="36">
        <v>0.38900000000000001</v>
      </c>
      <c r="G13" s="36">
        <v>9.8999999999999977E-2</v>
      </c>
      <c r="H13" s="50">
        <v>1.2544987146529563</v>
      </c>
    </row>
    <row r="14" spans="1:8" x14ac:dyDescent="0.35">
      <c r="B14" s="62" t="s">
        <v>67</v>
      </c>
      <c r="C14" s="35">
        <v>244</v>
      </c>
      <c r="D14" s="40">
        <v>1549</v>
      </c>
      <c r="E14" s="36">
        <v>0.503</v>
      </c>
      <c r="F14" s="36">
        <v>0.38800000000000001</v>
      </c>
      <c r="G14" s="36">
        <v>0.11499999999999999</v>
      </c>
      <c r="H14" s="50">
        <v>1.2963917525773196</v>
      </c>
    </row>
    <row r="15" spans="1:8" x14ac:dyDescent="0.35">
      <c r="B15" s="62" t="s">
        <v>68</v>
      </c>
      <c r="C15" s="35">
        <v>233</v>
      </c>
      <c r="D15" s="40">
        <v>1410</v>
      </c>
      <c r="E15" s="36">
        <v>0.47099999999999997</v>
      </c>
      <c r="F15" s="36">
        <v>0.36499999999999999</v>
      </c>
      <c r="G15" s="36">
        <v>0.10599999999999998</v>
      </c>
      <c r="H15" s="50">
        <v>1.2904109589041095</v>
      </c>
    </row>
    <row r="16" spans="1:8" x14ac:dyDescent="0.35">
      <c r="B16" s="62" t="s">
        <v>69</v>
      </c>
      <c r="C16" s="35">
        <v>289</v>
      </c>
      <c r="D16" s="40">
        <v>1523</v>
      </c>
      <c r="E16" s="36">
        <v>0.49299999999999999</v>
      </c>
      <c r="F16" s="36">
        <v>0.373</v>
      </c>
      <c r="G16" s="36">
        <v>0.12</v>
      </c>
      <c r="H16" s="50">
        <v>1.32171581769437</v>
      </c>
    </row>
    <row r="17" spans="2:9" x14ac:dyDescent="0.35">
      <c r="B17" s="62" t="s">
        <v>70</v>
      </c>
      <c r="C17" s="35">
        <v>308</v>
      </c>
      <c r="D17" s="40">
        <v>1701</v>
      </c>
      <c r="E17" s="36">
        <v>0.47799999999999998</v>
      </c>
      <c r="F17" s="36">
        <v>0.378</v>
      </c>
      <c r="G17" s="36">
        <v>9.9999999999999978E-2</v>
      </c>
      <c r="H17" s="50">
        <v>1.2645502645502644</v>
      </c>
    </row>
    <row r="18" spans="2:9" x14ac:dyDescent="0.35">
      <c r="B18" s="62" t="s">
        <v>71</v>
      </c>
      <c r="C18" s="35">
        <v>317</v>
      </c>
      <c r="D18" s="40">
        <v>1719</v>
      </c>
      <c r="E18" s="36">
        <v>0.47812971342383109</v>
      </c>
      <c r="F18" s="36">
        <v>0.36419491525423731</v>
      </c>
      <c r="G18" s="36">
        <v>0.11393479816959379</v>
      </c>
      <c r="H18" s="50">
        <v>1.3128401671672383</v>
      </c>
    </row>
    <row r="19" spans="2:9" x14ac:dyDescent="0.35">
      <c r="B19" s="62" t="s">
        <v>72</v>
      </c>
      <c r="C19" s="35">
        <v>299</v>
      </c>
      <c r="D19" s="40">
        <v>1582</v>
      </c>
      <c r="E19" s="36">
        <v>0.46400000000000002</v>
      </c>
      <c r="F19" s="36">
        <v>0.39400000000000002</v>
      </c>
      <c r="G19" s="36">
        <v>7.0000000000000007E-2</v>
      </c>
      <c r="H19" s="50">
        <v>1.2</v>
      </c>
      <c r="I19" s="119"/>
    </row>
    <row r="20" spans="2:9" x14ac:dyDescent="0.35">
      <c r="B20" s="62" t="s">
        <v>73</v>
      </c>
      <c r="C20" s="35">
        <v>302</v>
      </c>
      <c r="D20" s="40">
        <v>1452</v>
      </c>
      <c r="E20" s="36">
        <v>0.48</v>
      </c>
      <c r="F20" s="36">
        <v>0.38700000000000001</v>
      </c>
      <c r="G20" s="36">
        <v>9.2999999999999972E-2</v>
      </c>
      <c r="H20" s="50">
        <v>1.2403100775193798</v>
      </c>
      <c r="I20" s="119"/>
    </row>
    <row r="21" spans="2:9" x14ac:dyDescent="0.35">
      <c r="B21" s="151" t="s">
        <v>128</v>
      </c>
      <c r="C21" s="157"/>
      <c r="D21" s="157"/>
      <c r="E21" s="158"/>
      <c r="F21" s="157"/>
      <c r="G21" s="157"/>
      <c r="H21" s="157"/>
      <c r="I21" s="119"/>
    </row>
    <row r="22" spans="2:9" x14ac:dyDescent="0.35">
      <c r="B22" s="17"/>
      <c r="E22" s="119"/>
    </row>
  </sheetData>
  <hyperlinks>
    <hyperlink ref="A1" r:id="rId1" location="Index!A1" xr:uid="{7AD8A518-B791-4EC6-BF5F-0414D99D0E77}"/>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J23"/>
  <sheetViews>
    <sheetView showGridLines="0" zoomScaleNormal="100" zoomScaleSheetLayoutView="100" workbookViewId="0">
      <selection activeCell="B11" sqref="B11"/>
    </sheetView>
  </sheetViews>
  <sheetFormatPr defaultRowHeight="14.5" x14ac:dyDescent="0.35"/>
  <cols>
    <col min="3" max="3" width="13.26953125" customWidth="1"/>
    <col min="4" max="4" width="15.26953125" customWidth="1"/>
    <col min="5" max="5" width="14.81640625" bestFit="1" customWidth="1"/>
    <col min="6" max="6" width="16.1796875" customWidth="1"/>
    <col min="7" max="7" width="19.26953125" customWidth="1"/>
    <col min="8" max="8" width="20.26953125" customWidth="1"/>
    <col min="9" max="9" width="18.7265625" customWidth="1"/>
  </cols>
  <sheetData>
    <row r="1" spans="1:9" x14ac:dyDescent="0.35">
      <c r="A1" s="3" t="s">
        <v>47</v>
      </c>
    </row>
    <row r="2" spans="1:9" ht="15" thickBot="1" x14ac:dyDescent="0.4">
      <c r="B2" s="9" t="s">
        <v>164</v>
      </c>
    </row>
    <row r="3" spans="1:9" ht="48.5" thickBot="1" x14ac:dyDescent="0.4">
      <c r="B3" s="5" t="s">
        <v>49</v>
      </c>
      <c r="C3" s="5" t="s">
        <v>165</v>
      </c>
      <c r="D3" s="5" t="s">
        <v>166</v>
      </c>
      <c r="E3" s="5" t="s">
        <v>167</v>
      </c>
      <c r="F3" s="5" t="s">
        <v>168</v>
      </c>
      <c r="G3" s="5" t="s">
        <v>169</v>
      </c>
      <c r="H3" s="5" t="s">
        <v>170</v>
      </c>
      <c r="I3" s="5" t="s">
        <v>171</v>
      </c>
    </row>
    <row r="4" spans="1:9" x14ac:dyDescent="0.35">
      <c r="B4" s="62" t="s">
        <v>57</v>
      </c>
      <c r="C4" s="90">
        <v>221</v>
      </c>
      <c r="D4" s="90">
        <v>49</v>
      </c>
      <c r="E4" s="90">
        <v>3704</v>
      </c>
      <c r="F4" s="91">
        <v>713</v>
      </c>
      <c r="G4" s="92">
        <v>0.22171945701357465</v>
      </c>
      <c r="H4" s="92">
        <v>0.19249460043196545</v>
      </c>
      <c r="I4" s="92">
        <v>1.2484076433121018E-2</v>
      </c>
    </row>
    <row r="5" spans="1:9" x14ac:dyDescent="0.35">
      <c r="B5" s="62" t="s">
        <v>58</v>
      </c>
      <c r="C5" s="90">
        <v>232</v>
      </c>
      <c r="D5" s="90">
        <v>43</v>
      </c>
      <c r="E5" s="90">
        <v>3759</v>
      </c>
      <c r="F5" s="91">
        <v>715</v>
      </c>
      <c r="G5" s="92">
        <v>0.18534482758620691</v>
      </c>
      <c r="H5" s="92">
        <v>0.19021016227720139</v>
      </c>
      <c r="I5" s="92">
        <v>1.0774242044600351E-2</v>
      </c>
    </row>
    <row r="6" spans="1:9" x14ac:dyDescent="0.35">
      <c r="B6" s="62" t="s">
        <v>59</v>
      </c>
      <c r="C6" s="90">
        <v>247</v>
      </c>
      <c r="D6" s="90">
        <v>50</v>
      </c>
      <c r="E6" s="90">
        <v>3817</v>
      </c>
      <c r="F6" s="91">
        <v>706</v>
      </c>
      <c r="G6" s="92">
        <v>0.20242914979757085</v>
      </c>
      <c r="H6" s="92">
        <v>0.18496201205134924</v>
      </c>
      <c r="I6" s="92">
        <v>1.2303149606299213E-2</v>
      </c>
    </row>
    <row r="7" spans="1:9" x14ac:dyDescent="0.35">
      <c r="B7" s="62" t="s">
        <v>60</v>
      </c>
      <c r="C7" s="90">
        <v>261</v>
      </c>
      <c r="D7" s="90">
        <v>51</v>
      </c>
      <c r="E7" s="90">
        <v>3969</v>
      </c>
      <c r="F7" s="91">
        <v>714</v>
      </c>
      <c r="G7" s="92">
        <v>0.19540229885057472</v>
      </c>
      <c r="H7" s="92">
        <v>0.17989417989417988</v>
      </c>
      <c r="I7" s="92">
        <v>1.2056737588652482E-2</v>
      </c>
    </row>
    <row r="8" spans="1:9" x14ac:dyDescent="0.35">
      <c r="B8" s="62" t="s">
        <v>61</v>
      </c>
      <c r="C8" s="90">
        <v>293</v>
      </c>
      <c r="D8" s="90">
        <v>61</v>
      </c>
      <c r="E8" s="90">
        <v>4167</v>
      </c>
      <c r="F8" s="91">
        <v>785</v>
      </c>
      <c r="G8" s="92">
        <v>0.20819112627986347</v>
      </c>
      <c r="H8" s="92">
        <v>0.18838492920566355</v>
      </c>
      <c r="I8" s="92">
        <v>1.3677130044843049E-2</v>
      </c>
    </row>
    <row r="9" spans="1:9" x14ac:dyDescent="0.35">
      <c r="B9" s="62" t="s">
        <v>62</v>
      </c>
      <c r="C9" s="90">
        <v>344</v>
      </c>
      <c r="D9" s="90">
        <v>72</v>
      </c>
      <c r="E9" s="90">
        <v>4375</v>
      </c>
      <c r="F9" s="91">
        <v>840</v>
      </c>
      <c r="G9" s="92">
        <v>0.20930232558139536</v>
      </c>
      <c r="H9" s="92">
        <v>0.192</v>
      </c>
      <c r="I9" s="92">
        <v>1.5257469802924348E-2</v>
      </c>
    </row>
    <row r="10" spans="1:9" x14ac:dyDescent="0.35">
      <c r="B10" s="62" t="s">
        <v>63</v>
      </c>
      <c r="C10" s="90">
        <v>411</v>
      </c>
      <c r="D10" s="90">
        <v>80</v>
      </c>
      <c r="E10" s="90">
        <v>4915</v>
      </c>
      <c r="F10" s="91">
        <v>829</v>
      </c>
      <c r="G10" s="92">
        <v>0.19464720194647203</v>
      </c>
      <c r="H10" s="92">
        <v>0.1686673448626653</v>
      </c>
      <c r="I10" s="92">
        <v>1.5020653398422831E-2</v>
      </c>
    </row>
    <row r="11" spans="1:9" x14ac:dyDescent="0.35">
      <c r="B11" s="62" t="s">
        <v>64</v>
      </c>
      <c r="C11" s="90">
        <v>464</v>
      </c>
      <c r="D11" s="90">
        <v>108</v>
      </c>
      <c r="E11" s="90">
        <v>5391</v>
      </c>
      <c r="F11" s="91">
        <v>1158</v>
      </c>
      <c r="G11" s="92">
        <v>0.23275862068965517</v>
      </c>
      <c r="H11" s="92">
        <v>0.21480244852531999</v>
      </c>
      <c r="I11" s="92">
        <v>1.8445772843723313E-2</v>
      </c>
    </row>
    <row r="12" spans="1:9" x14ac:dyDescent="0.35">
      <c r="B12" s="62" t="s">
        <v>65</v>
      </c>
      <c r="C12" s="90">
        <v>463</v>
      </c>
      <c r="D12" s="90">
        <v>140</v>
      </c>
      <c r="E12" s="90">
        <v>5342</v>
      </c>
      <c r="F12" s="91">
        <v>1349</v>
      </c>
      <c r="G12" s="92">
        <v>0.30237580993520519</v>
      </c>
      <c r="H12" s="92">
        <v>0.25252714339198801</v>
      </c>
      <c r="I12" s="92">
        <v>2.4117140396210164E-2</v>
      </c>
    </row>
    <row r="13" spans="1:9" x14ac:dyDescent="0.35">
      <c r="B13" s="62" t="s">
        <v>66</v>
      </c>
      <c r="C13" s="90">
        <v>524</v>
      </c>
      <c r="D13" s="90">
        <v>202</v>
      </c>
      <c r="E13" s="90">
        <v>5779</v>
      </c>
      <c r="F13" s="91">
        <v>1723</v>
      </c>
      <c r="G13" s="92">
        <v>0.38549618320610685</v>
      </c>
      <c r="H13" s="92">
        <v>0.29814846859318223</v>
      </c>
      <c r="I13" s="92">
        <v>3.204823100111058E-2</v>
      </c>
    </row>
    <row r="14" spans="1:9" x14ac:dyDescent="0.35">
      <c r="B14" s="62" t="s">
        <v>67</v>
      </c>
      <c r="C14" s="90">
        <v>574</v>
      </c>
      <c r="D14" s="90">
        <v>218</v>
      </c>
      <c r="E14" s="90">
        <v>6097</v>
      </c>
      <c r="F14" s="91">
        <v>1914</v>
      </c>
      <c r="G14" s="92">
        <v>0.37979094076655051</v>
      </c>
      <c r="H14" s="92">
        <v>0.31392488108906019</v>
      </c>
      <c r="I14" s="92">
        <v>3.2678758806775593E-2</v>
      </c>
    </row>
    <row r="15" spans="1:9" x14ac:dyDescent="0.35">
      <c r="B15" s="62" t="s">
        <v>68</v>
      </c>
      <c r="C15" s="93">
        <v>687</v>
      </c>
      <c r="D15" s="93">
        <v>301</v>
      </c>
      <c r="E15" s="93">
        <v>6696</v>
      </c>
      <c r="F15" s="91">
        <v>2340</v>
      </c>
      <c r="G15" s="92">
        <v>0.438136826783115</v>
      </c>
      <c r="H15" s="92">
        <v>0.34946236559139787</v>
      </c>
      <c r="I15" s="92">
        <v>4.0769334958688883E-2</v>
      </c>
    </row>
    <row r="16" spans="1:9" x14ac:dyDescent="0.35">
      <c r="B16" s="62" t="s">
        <v>69</v>
      </c>
      <c r="C16" s="93">
        <v>752</v>
      </c>
      <c r="D16" s="93">
        <v>331</v>
      </c>
      <c r="E16" s="93">
        <v>6620</v>
      </c>
      <c r="F16" s="91">
        <v>2343</v>
      </c>
      <c r="G16" s="92">
        <v>0.44015957446808512</v>
      </c>
      <c r="H16" s="92">
        <v>0.3539274924471299</v>
      </c>
      <c r="I16" s="92">
        <v>4.489962018448182E-2</v>
      </c>
    </row>
    <row r="17" spans="2:10" x14ac:dyDescent="0.35">
      <c r="B17" s="62" t="s">
        <v>70</v>
      </c>
      <c r="C17" s="93">
        <v>699</v>
      </c>
      <c r="D17" s="93">
        <v>323</v>
      </c>
      <c r="E17" s="93">
        <v>5901</v>
      </c>
      <c r="F17" s="91">
        <v>2239</v>
      </c>
      <c r="G17" s="92">
        <v>0.46208869814020026</v>
      </c>
      <c r="H17" s="92">
        <v>0.37942721572614813</v>
      </c>
      <c r="I17" s="92">
        <v>4.8939393939393942E-2</v>
      </c>
    </row>
    <row r="18" spans="2:10" x14ac:dyDescent="0.35">
      <c r="B18" s="62" t="s">
        <v>71</v>
      </c>
      <c r="C18" s="93">
        <v>669</v>
      </c>
      <c r="D18" s="93">
        <v>325</v>
      </c>
      <c r="E18" s="93">
        <v>5506</v>
      </c>
      <c r="F18" s="164">
        <v>2218</v>
      </c>
      <c r="G18" s="165">
        <v>0.4857997010463378</v>
      </c>
      <c r="H18" s="165">
        <v>0.40283327279331638</v>
      </c>
      <c r="I18" s="165">
        <v>5.2631578947368418E-2</v>
      </c>
    </row>
    <row r="19" spans="2:10" x14ac:dyDescent="0.35">
      <c r="B19" s="62" t="s">
        <v>72</v>
      </c>
      <c r="C19" s="93">
        <v>759</v>
      </c>
      <c r="D19" s="93">
        <v>375</v>
      </c>
      <c r="E19" s="93">
        <v>5365</v>
      </c>
      <c r="F19" s="91">
        <v>2151</v>
      </c>
      <c r="G19" s="92">
        <v>0.495</v>
      </c>
      <c r="H19" s="92">
        <v>0.40100000000000002</v>
      </c>
      <c r="I19" s="92">
        <v>6.0999999999999999E-2</v>
      </c>
      <c r="J19" s="119"/>
    </row>
    <row r="20" spans="2:10" x14ac:dyDescent="0.35">
      <c r="B20" s="62" t="s">
        <v>73</v>
      </c>
      <c r="C20" s="93">
        <v>760</v>
      </c>
      <c r="D20" s="93">
        <v>329</v>
      </c>
      <c r="E20" s="93">
        <v>5066</v>
      </c>
      <c r="F20" s="91">
        <v>1742</v>
      </c>
      <c r="G20" s="92">
        <v>0.434</v>
      </c>
      <c r="H20" s="92">
        <v>0.34399999999999997</v>
      </c>
      <c r="I20" s="92">
        <v>5.7000000000000002E-2</v>
      </c>
      <c r="J20" s="119"/>
    </row>
    <row r="21" spans="2:10" x14ac:dyDescent="0.35">
      <c r="B21" s="151" t="s">
        <v>128</v>
      </c>
      <c r="C21" s="157"/>
      <c r="D21" s="157"/>
      <c r="E21" s="157"/>
      <c r="F21" s="157"/>
      <c r="G21" s="158"/>
      <c r="H21" s="157"/>
      <c r="I21" s="157"/>
      <c r="J21" s="119"/>
    </row>
    <row r="22" spans="2:10" x14ac:dyDescent="0.35">
      <c r="B22" s="18" t="s">
        <v>172</v>
      </c>
      <c r="G22" s="119"/>
    </row>
    <row r="23" spans="2:10" x14ac:dyDescent="0.35">
      <c r="B23" s="18"/>
    </row>
  </sheetData>
  <hyperlinks>
    <hyperlink ref="A1" r:id="rId1" location="Index!A1" xr:uid="{9FC90B60-DB87-4F08-B8D9-8E7942116A53}"/>
  </hyperlinks>
  <pageMargins left="0.7" right="0.7" top="0.75" bottom="0.75" header="0.3" footer="0.3"/>
  <pageSetup paperSize="9" scale="96" orientation="landscape" r:id="rId2"/>
  <headerFooter>
    <oddHeader>&amp;C&amp;"Calibri"&amp;12&amp;KFF0000OFFICIAL: Sensitive&amp;1#</oddHeader>
    <oddFooter>&amp;C&amp;1#&amp;"Calibri"&amp;12&amp;KFF0000OFFICIAL: Sensitive</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L23"/>
  <sheetViews>
    <sheetView showGridLines="0" zoomScaleNormal="100" zoomScaleSheetLayoutView="175" workbookViewId="0">
      <selection activeCell="B11" sqref="B11"/>
    </sheetView>
  </sheetViews>
  <sheetFormatPr defaultRowHeight="14.5" x14ac:dyDescent="0.35"/>
  <cols>
    <col min="2" max="2" width="14" customWidth="1"/>
    <col min="3" max="3" width="18.81640625" customWidth="1"/>
    <col min="4" max="5" width="21" customWidth="1"/>
  </cols>
  <sheetData>
    <row r="1" spans="1:12" s="42" customFormat="1" x14ac:dyDescent="0.35">
      <c r="A1" s="44" t="s">
        <v>47</v>
      </c>
      <c r="C1"/>
      <c r="D1"/>
      <c r="E1"/>
      <c r="F1"/>
    </row>
    <row r="2" spans="1:12" x14ac:dyDescent="0.35">
      <c r="B2" s="45" t="s">
        <v>173</v>
      </c>
      <c r="G2" s="17"/>
      <c r="H2" s="17"/>
      <c r="I2" s="17"/>
      <c r="J2" s="17"/>
      <c r="K2" s="17"/>
      <c r="L2" s="17"/>
    </row>
    <row r="3" spans="1:12" ht="37.5" x14ac:dyDescent="0.35">
      <c r="B3" s="59" t="s">
        <v>49</v>
      </c>
      <c r="C3" s="143" t="s">
        <v>174</v>
      </c>
      <c r="D3" s="144" t="s">
        <v>175</v>
      </c>
      <c r="E3" s="144" t="s">
        <v>176</v>
      </c>
      <c r="G3" s="17"/>
      <c r="H3" s="17"/>
      <c r="I3" s="17"/>
      <c r="J3" s="17"/>
      <c r="K3" s="17"/>
      <c r="L3" s="17"/>
    </row>
    <row r="4" spans="1:12" x14ac:dyDescent="0.35">
      <c r="B4" s="102" t="s">
        <v>68</v>
      </c>
      <c r="C4" s="76">
        <v>111</v>
      </c>
      <c r="D4" s="76">
        <v>27</v>
      </c>
      <c r="E4" s="103">
        <v>0.24324324324324326</v>
      </c>
      <c r="G4" s="17"/>
      <c r="H4" s="17"/>
      <c r="I4" s="17"/>
      <c r="J4" s="17"/>
      <c r="K4" s="17"/>
      <c r="L4" s="17"/>
    </row>
    <row r="5" spans="1:12" x14ac:dyDescent="0.35">
      <c r="B5" s="101" t="s">
        <v>69</v>
      </c>
      <c r="C5" s="100">
        <v>90</v>
      </c>
      <c r="D5" s="100">
        <v>11</v>
      </c>
      <c r="E5" s="86">
        <v>0.12222222222222222</v>
      </c>
      <c r="G5" s="17"/>
      <c r="H5" s="17"/>
    </row>
    <row r="6" spans="1:12" x14ac:dyDescent="0.35">
      <c r="B6" s="101" t="s">
        <v>70</v>
      </c>
      <c r="C6" s="100">
        <v>100</v>
      </c>
      <c r="D6" s="100">
        <v>8</v>
      </c>
      <c r="E6" s="140">
        <v>0.08</v>
      </c>
      <c r="G6" s="17"/>
      <c r="H6" s="17"/>
    </row>
    <row r="7" spans="1:12" x14ac:dyDescent="0.35">
      <c r="B7" s="101" t="s">
        <v>71</v>
      </c>
      <c r="C7" s="100">
        <v>104</v>
      </c>
      <c r="D7" s="100">
        <v>9</v>
      </c>
      <c r="E7" s="140">
        <v>8.6999999999999994E-2</v>
      </c>
      <c r="G7" s="17"/>
      <c r="H7" s="17"/>
    </row>
    <row r="8" spans="1:12" x14ac:dyDescent="0.35">
      <c r="B8" s="101" t="s">
        <v>72</v>
      </c>
      <c r="C8" s="100">
        <v>81</v>
      </c>
      <c r="D8" s="100">
        <v>5</v>
      </c>
      <c r="E8" s="140">
        <v>0.06</v>
      </c>
      <c r="F8" s="119"/>
    </row>
    <row r="9" spans="1:12" x14ac:dyDescent="0.35">
      <c r="B9" s="101" t="s">
        <v>73</v>
      </c>
      <c r="C9" s="100">
        <v>67</v>
      </c>
      <c r="D9" s="100">
        <v>7</v>
      </c>
      <c r="E9" s="140">
        <v>0.104</v>
      </c>
      <c r="F9" s="119"/>
    </row>
    <row r="10" spans="1:12" x14ac:dyDescent="0.35">
      <c r="B10" s="156" t="s">
        <v>177</v>
      </c>
      <c r="C10" s="157"/>
      <c r="D10" s="157"/>
      <c r="E10" s="157"/>
      <c r="F10" s="119"/>
    </row>
    <row r="11" spans="1:12" x14ac:dyDescent="0.35">
      <c r="B11" s="17" t="s">
        <v>178</v>
      </c>
    </row>
    <row r="12" spans="1:12" x14ac:dyDescent="0.35">
      <c r="B12" s="58" t="s">
        <v>179</v>
      </c>
    </row>
    <row r="13" spans="1:12" x14ac:dyDescent="0.35">
      <c r="B13" s="58"/>
    </row>
    <row r="18" spans="4:4" x14ac:dyDescent="0.35">
      <c r="D18" s="120"/>
    </row>
    <row r="19" spans="4:4" x14ac:dyDescent="0.35">
      <c r="D19" s="120"/>
    </row>
    <row r="20" spans="4:4" x14ac:dyDescent="0.35">
      <c r="D20" s="119"/>
    </row>
    <row r="21" spans="4:4" x14ac:dyDescent="0.35">
      <c r="D21" s="119"/>
    </row>
    <row r="22" spans="4:4" x14ac:dyDescent="0.35">
      <c r="D22" s="119"/>
    </row>
    <row r="23" spans="4:4" x14ac:dyDescent="0.35">
      <c r="D23" s="145"/>
    </row>
  </sheetData>
  <phoneticPr fontId="41" type="noConversion"/>
  <hyperlinks>
    <hyperlink ref="A1" r:id="rId1" location="Index!A1" xr:uid="{BE7B768A-D51E-4A7E-A777-28EFDF1CD15D}"/>
  </hyperlinks>
  <pageMargins left="0.7" right="0.7" top="0.75" bottom="0.75" header="0.3" footer="0.3"/>
  <pageSetup paperSize="9" scale="95" orientation="landscape" r:id="rId2"/>
  <headerFooter>
    <oddHeader>&amp;C&amp;"Calibri"&amp;12&amp;KFF0000OFFICIAL: Sensitive&amp;1#</oddHeader>
    <oddFooter>&amp;C&amp;1#&amp;"Calibri"&amp;12&amp;KFF0000OFFICIAL: Sensitive</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Q48"/>
  <sheetViews>
    <sheetView showGridLines="0" zoomScaleNormal="100" zoomScaleSheetLayoutView="70" workbookViewId="0">
      <selection activeCell="B11" sqref="B11"/>
    </sheetView>
  </sheetViews>
  <sheetFormatPr defaultColWidth="9.1796875" defaultRowHeight="14.5" x14ac:dyDescent="0.35"/>
  <cols>
    <col min="2" max="2" width="9.1796875" customWidth="1"/>
    <col min="3" max="7" width="17.81640625" customWidth="1"/>
    <col min="8" max="10" width="36.54296875" bestFit="1" customWidth="1"/>
    <col min="24" max="24" width="28.7265625" customWidth="1"/>
    <col min="25" max="25" width="28.54296875" customWidth="1"/>
    <col min="26" max="26" width="34.7265625" customWidth="1"/>
  </cols>
  <sheetData>
    <row r="1" spans="1:17" x14ac:dyDescent="0.35">
      <c r="A1" s="81" t="s">
        <v>47</v>
      </c>
      <c r="B1" s="82"/>
      <c r="C1" s="82"/>
      <c r="D1" s="82"/>
      <c r="E1" s="82"/>
      <c r="F1" s="82"/>
      <c r="G1" s="82"/>
      <c r="H1" s="82"/>
      <c r="I1" s="82"/>
      <c r="J1" s="82"/>
      <c r="K1" s="82"/>
      <c r="L1" s="82"/>
      <c r="M1" s="82"/>
      <c r="N1" s="82"/>
      <c r="O1" s="82"/>
      <c r="P1" s="83"/>
      <c r="Q1" s="82"/>
    </row>
    <row r="2" spans="1:17" x14ac:dyDescent="0.35">
      <c r="A2" s="82"/>
      <c r="B2" s="105" t="s">
        <v>180</v>
      </c>
      <c r="C2" s="82"/>
      <c r="D2" s="82"/>
      <c r="E2" s="82"/>
      <c r="F2" s="82"/>
      <c r="G2" s="82"/>
      <c r="H2" s="82"/>
      <c r="I2" s="82"/>
      <c r="J2" s="82"/>
      <c r="K2" s="82"/>
      <c r="L2" s="82"/>
      <c r="M2" s="82"/>
      <c r="N2" s="82"/>
      <c r="O2" s="82"/>
      <c r="P2" s="83"/>
      <c r="Q2" s="82"/>
    </row>
    <row r="3" spans="1:17" ht="37.5" x14ac:dyDescent="0.35">
      <c r="A3" s="82"/>
      <c r="B3" s="59" t="s">
        <v>49</v>
      </c>
      <c r="C3" s="108" t="s">
        <v>181</v>
      </c>
      <c r="D3" s="108" t="s">
        <v>182</v>
      </c>
      <c r="E3" s="108" t="s">
        <v>183</v>
      </c>
      <c r="F3" s="82"/>
      <c r="G3" s="82"/>
      <c r="H3" s="82"/>
      <c r="I3" s="82"/>
      <c r="J3" s="83"/>
      <c r="K3" s="82"/>
    </row>
    <row r="4" spans="1:17" x14ac:dyDescent="0.35">
      <c r="A4" s="82"/>
      <c r="B4" s="168" t="s">
        <v>57</v>
      </c>
      <c r="C4" s="104">
        <v>248</v>
      </c>
      <c r="D4" s="104">
        <v>2367</v>
      </c>
      <c r="E4" s="104">
        <v>157</v>
      </c>
      <c r="F4" s="83"/>
    </row>
    <row r="5" spans="1:17" x14ac:dyDescent="0.35">
      <c r="A5" s="82"/>
      <c r="B5" s="168" t="s">
        <v>58</v>
      </c>
      <c r="C5" s="104">
        <v>201</v>
      </c>
      <c r="D5" s="104">
        <v>2756</v>
      </c>
      <c r="E5" s="104">
        <v>99</v>
      </c>
      <c r="F5" s="83"/>
    </row>
    <row r="6" spans="1:17" x14ac:dyDescent="0.35">
      <c r="A6" s="82"/>
      <c r="B6" s="168" t="s">
        <v>59</v>
      </c>
      <c r="C6" s="104">
        <v>226</v>
      </c>
      <c r="D6" s="104">
        <v>2637</v>
      </c>
      <c r="E6" s="104">
        <v>191</v>
      </c>
      <c r="F6" s="83"/>
    </row>
    <row r="7" spans="1:17" x14ac:dyDescent="0.35">
      <c r="A7" s="82"/>
      <c r="B7" s="168" t="s">
        <v>60</v>
      </c>
      <c r="C7" s="104">
        <v>211</v>
      </c>
      <c r="D7" s="104">
        <v>2417</v>
      </c>
      <c r="E7" s="104">
        <v>178</v>
      </c>
      <c r="F7" s="83"/>
    </row>
    <row r="8" spans="1:17" x14ac:dyDescent="0.35">
      <c r="A8" s="82"/>
      <c r="B8" s="168" t="s">
        <v>61</v>
      </c>
      <c r="C8" s="104">
        <v>236</v>
      </c>
      <c r="D8" s="104">
        <v>2068</v>
      </c>
      <c r="E8" s="104">
        <v>170</v>
      </c>
      <c r="F8" s="83"/>
    </row>
    <row r="9" spans="1:17" x14ac:dyDescent="0.35">
      <c r="A9" s="82"/>
      <c r="B9" s="168" t="s">
        <v>62</v>
      </c>
      <c r="C9" s="104">
        <v>236</v>
      </c>
      <c r="D9" s="104">
        <v>2311</v>
      </c>
      <c r="E9" s="104">
        <v>133</v>
      </c>
      <c r="F9" s="83"/>
    </row>
    <row r="10" spans="1:17" x14ac:dyDescent="0.35">
      <c r="A10" s="82"/>
      <c r="B10" s="168" t="s">
        <v>63</v>
      </c>
      <c r="C10" s="104">
        <v>194</v>
      </c>
      <c r="D10" s="104">
        <v>2264</v>
      </c>
      <c r="E10" s="104">
        <v>114</v>
      </c>
    </row>
    <row r="11" spans="1:17" x14ac:dyDescent="0.35">
      <c r="A11" s="82"/>
      <c r="B11" s="168" t="s">
        <v>64</v>
      </c>
      <c r="C11" s="104">
        <v>194</v>
      </c>
      <c r="D11" s="104">
        <v>2252</v>
      </c>
      <c r="E11" s="104">
        <v>105</v>
      </c>
    </row>
    <row r="12" spans="1:17" x14ac:dyDescent="0.35">
      <c r="A12" s="82"/>
      <c r="B12" s="168" t="s">
        <v>65</v>
      </c>
      <c r="C12" s="104">
        <v>289</v>
      </c>
      <c r="D12" s="104">
        <v>2416</v>
      </c>
      <c r="E12" s="104">
        <v>148</v>
      </c>
    </row>
    <row r="13" spans="1:17" x14ac:dyDescent="0.35">
      <c r="A13" s="82"/>
      <c r="B13" s="168" t="s">
        <v>66</v>
      </c>
      <c r="C13" s="104">
        <v>316</v>
      </c>
      <c r="D13" s="104">
        <v>2286</v>
      </c>
      <c r="E13" s="104">
        <v>187</v>
      </c>
    </row>
    <row r="14" spans="1:17" x14ac:dyDescent="0.35">
      <c r="A14" s="82"/>
      <c r="B14" s="168" t="s">
        <v>67</v>
      </c>
      <c r="C14" s="104">
        <v>373</v>
      </c>
      <c r="D14" s="104">
        <v>2674</v>
      </c>
      <c r="E14" s="104">
        <v>188</v>
      </c>
    </row>
    <row r="15" spans="1:17" x14ac:dyDescent="0.35">
      <c r="A15" s="82"/>
      <c r="B15" s="169" t="s">
        <v>68</v>
      </c>
      <c r="C15" s="104">
        <v>497</v>
      </c>
      <c r="D15" s="104">
        <v>3184</v>
      </c>
      <c r="E15" s="104">
        <v>286</v>
      </c>
    </row>
    <row r="16" spans="1:17" x14ac:dyDescent="0.35">
      <c r="A16" s="82"/>
      <c r="B16" s="169" t="s">
        <v>69</v>
      </c>
      <c r="C16" s="104">
        <v>461</v>
      </c>
      <c r="D16" s="104">
        <v>3189</v>
      </c>
      <c r="E16" s="104">
        <v>369</v>
      </c>
    </row>
    <row r="17" spans="1:7" x14ac:dyDescent="0.35">
      <c r="A17" s="82"/>
      <c r="B17" s="169" t="s">
        <v>70</v>
      </c>
      <c r="C17" s="104">
        <v>408</v>
      </c>
      <c r="D17" s="104">
        <v>2812</v>
      </c>
      <c r="E17" s="104">
        <v>417</v>
      </c>
    </row>
    <row r="18" spans="1:7" x14ac:dyDescent="0.35">
      <c r="A18" s="82"/>
      <c r="B18" s="169" t="s">
        <v>71</v>
      </c>
      <c r="C18" s="83">
        <v>564</v>
      </c>
      <c r="D18" s="83">
        <v>3455</v>
      </c>
      <c r="E18" s="83">
        <v>471</v>
      </c>
    </row>
    <row r="19" spans="1:7" x14ac:dyDescent="0.35">
      <c r="A19" s="82"/>
      <c r="B19" s="169" t="s">
        <v>72</v>
      </c>
      <c r="C19" s="83">
        <v>620</v>
      </c>
      <c r="D19" s="83">
        <v>3068</v>
      </c>
      <c r="E19" s="83">
        <v>396</v>
      </c>
    </row>
    <row r="20" spans="1:7" x14ac:dyDescent="0.35">
      <c r="A20" s="82"/>
      <c r="B20" s="169" t="s">
        <v>73</v>
      </c>
      <c r="C20" s="83">
        <v>759</v>
      </c>
      <c r="D20" s="83">
        <v>3113</v>
      </c>
      <c r="E20" s="83">
        <v>278</v>
      </c>
    </row>
    <row r="21" spans="1:7" x14ac:dyDescent="0.35">
      <c r="A21" s="82"/>
      <c r="B21" s="166" t="s">
        <v>184</v>
      </c>
      <c r="C21" s="157"/>
      <c r="D21" s="157"/>
      <c r="E21" s="157"/>
      <c r="F21" s="95"/>
    </row>
    <row r="22" spans="1:7" x14ac:dyDescent="0.35">
      <c r="A22" s="82"/>
      <c r="B22" s="84" t="s">
        <v>185</v>
      </c>
      <c r="C22" s="95"/>
    </row>
    <row r="23" spans="1:7" x14ac:dyDescent="0.35">
      <c r="A23" s="82"/>
      <c r="B23" s="84" t="s">
        <v>186</v>
      </c>
    </row>
    <row r="24" spans="1:7" x14ac:dyDescent="0.35">
      <c r="A24" s="82"/>
      <c r="B24" s="84" t="s">
        <v>187</v>
      </c>
    </row>
    <row r="25" spans="1:7" x14ac:dyDescent="0.35">
      <c r="A25" s="82"/>
    </row>
    <row r="26" spans="1:7" x14ac:dyDescent="0.35">
      <c r="A26" s="82"/>
    </row>
    <row r="27" spans="1:7" x14ac:dyDescent="0.35">
      <c r="A27" s="82"/>
      <c r="B27" s="106" t="s">
        <v>188</v>
      </c>
      <c r="C27" s="106"/>
      <c r="D27" s="106"/>
      <c r="E27" s="106"/>
    </row>
    <row r="28" spans="1:7" ht="47" x14ac:dyDescent="0.35">
      <c r="A28" s="82"/>
      <c r="B28" s="59" t="s">
        <v>49</v>
      </c>
      <c r="C28" s="107" t="s">
        <v>189</v>
      </c>
      <c r="D28" s="107" t="s">
        <v>190</v>
      </c>
      <c r="E28" s="108" t="s">
        <v>183</v>
      </c>
      <c r="F28" s="108" t="s">
        <v>191</v>
      </c>
      <c r="G28" s="108" t="s">
        <v>192</v>
      </c>
    </row>
    <row r="29" spans="1:7" x14ac:dyDescent="0.35">
      <c r="A29" s="82"/>
      <c r="B29" s="168" t="s">
        <v>57</v>
      </c>
      <c r="C29" s="104">
        <v>123</v>
      </c>
      <c r="D29" s="104">
        <v>1473</v>
      </c>
      <c r="E29" s="104">
        <v>93</v>
      </c>
      <c r="F29" s="135">
        <v>0.496</v>
      </c>
      <c r="G29" s="135">
        <v>0.622</v>
      </c>
    </row>
    <row r="30" spans="1:7" x14ac:dyDescent="0.35">
      <c r="A30" s="82"/>
      <c r="B30" s="168" t="s">
        <v>58</v>
      </c>
      <c r="C30" s="104">
        <v>129</v>
      </c>
      <c r="D30" s="104">
        <v>1759</v>
      </c>
      <c r="E30" s="104">
        <v>64</v>
      </c>
      <c r="F30" s="135">
        <v>0.64200000000000002</v>
      </c>
      <c r="G30" s="135">
        <v>0.63800000000000001</v>
      </c>
    </row>
    <row r="31" spans="1:7" x14ac:dyDescent="0.35">
      <c r="B31" s="168" t="s">
        <v>59</v>
      </c>
      <c r="C31" s="104">
        <v>105</v>
      </c>
      <c r="D31" s="104">
        <v>1682</v>
      </c>
      <c r="E31" s="104">
        <v>116</v>
      </c>
      <c r="F31" s="135">
        <v>0.46500000000000002</v>
      </c>
      <c r="G31" s="135">
        <v>0.63800000000000001</v>
      </c>
    </row>
    <row r="32" spans="1:7" x14ac:dyDescent="0.35">
      <c r="B32" s="168" t="s">
        <v>60</v>
      </c>
      <c r="C32" s="104">
        <v>133</v>
      </c>
      <c r="D32" s="104">
        <v>1428</v>
      </c>
      <c r="E32" s="104">
        <v>112</v>
      </c>
      <c r="F32" s="135">
        <v>0.63</v>
      </c>
      <c r="G32" s="135">
        <v>0.59099999999999997</v>
      </c>
    </row>
    <row r="33" spans="2:8" x14ac:dyDescent="0.35">
      <c r="B33" s="168" t="s">
        <v>61</v>
      </c>
      <c r="C33" s="104">
        <v>147</v>
      </c>
      <c r="D33" s="104">
        <v>1202</v>
      </c>
      <c r="E33" s="104">
        <v>110</v>
      </c>
      <c r="F33" s="135">
        <v>0.623</v>
      </c>
      <c r="G33" s="135">
        <v>0.58099999999999996</v>
      </c>
    </row>
    <row r="34" spans="2:8" x14ac:dyDescent="0.35">
      <c r="B34" s="168" t="s">
        <v>62</v>
      </c>
      <c r="C34" s="104">
        <v>128</v>
      </c>
      <c r="D34" s="104">
        <v>1279</v>
      </c>
      <c r="E34" s="104">
        <v>71</v>
      </c>
      <c r="F34" s="135">
        <v>0.54200000000000004</v>
      </c>
      <c r="G34" s="135">
        <v>0.55300000000000005</v>
      </c>
    </row>
    <row r="35" spans="2:8" x14ac:dyDescent="0.35">
      <c r="B35" s="168" t="s">
        <v>63</v>
      </c>
      <c r="C35" s="104">
        <v>116</v>
      </c>
      <c r="D35" s="104">
        <v>1283</v>
      </c>
      <c r="E35" s="104">
        <v>49</v>
      </c>
      <c r="F35" s="135">
        <v>0.59799999999999998</v>
      </c>
      <c r="G35" s="135">
        <v>0.56699999999999995</v>
      </c>
    </row>
    <row r="36" spans="2:8" x14ac:dyDescent="0.35">
      <c r="B36" s="168" t="s">
        <v>64</v>
      </c>
      <c r="C36" s="104">
        <v>116</v>
      </c>
      <c r="D36" s="104">
        <v>1334</v>
      </c>
      <c r="E36" s="104">
        <v>61</v>
      </c>
      <c r="F36" s="135">
        <v>0.59799999999999998</v>
      </c>
      <c r="G36" s="135">
        <v>0.59199999999999997</v>
      </c>
    </row>
    <row r="37" spans="2:8" x14ac:dyDescent="0.35">
      <c r="B37" s="168" t="s">
        <v>65</v>
      </c>
      <c r="C37" s="104">
        <v>176</v>
      </c>
      <c r="D37" s="104">
        <v>1348</v>
      </c>
      <c r="E37" s="104">
        <v>94</v>
      </c>
      <c r="F37" s="135">
        <v>0.60899999999999999</v>
      </c>
      <c r="G37" s="135">
        <v>0.55800000000000005</v>
      </c>
    </row>
    <row r="38" spans="2:8" x14ac:dyDescent="0.35">
      <c r="B38" s="168" t="s">
        <v>66</v>
      </c>
      <c r="C38" s="104">
        <v>176</v>
      </c>
      <c r="D38" s="104">
        <v>1258</v>
      </c>
      <c r="E38" s="104">
        <v>116</v>
      </c>
      <c r="F38" s="135">
        <v>0.55700000000000005</v>
      </c>
      <c r="G38" s="135">
        <v>0.55000000000000004</v>
      </c>
    </row>
    <row r="39" spans="2:8" x14ac:dyDescent="0.35">
      <c r="B39" s="168" t="s">
        <v>67</v>
      </c>
      <c r="C39" s="104">
        <v>205</v>
      </c>
      <c r="D39" s="104">
        <v>1438</v>
      </c>
      <c r="E39" s="104">
        <v>109</v>
      </c>
      <c r="F39" s="135">
        <v>0.55000000000000004</v>
      </c>
      <c r="G39" s="135">
        <v>0.53800000000000003</v>
      </c>
    </row>
    <row r="40" spans="2:8" x14ac:dyDescent="0.35">
      <c r="B40" s="169" t="s">
        <v>68</v>
      </c>
      <c r="C40" s="104">
        <v>278</v>
      </c>
      <c r="D40" s="104">
        <v>1695</v>
      </c>
      <c r="E40" s="104">
        <v>180</v>
      </c>
      <c r="F40" s="135">
        <v>0.55900000000000005</v>
      </c>
      <c r="G40" s="135">
        <v>0.53200000000000003</v>
      </c>
    </row>
    <row r="41" spans="2:8" x14ac:dyDescent="0.35">
      <c r="B41" s="169" t="s">
        <v>69</v>
      </c>
      <c r="C41" s="104">
        <v>234</v>
      </c>
      <c r="D41" s="104">
        <v>1666</v>
      </c>
      <c r="E41" s="104">
        <v>192</v>
      </c>
      <c r="F41" s="135">
        <v>0.50800000000000001</v>
      </c>
      <c r="G41" s="135">
        <v>0.52200000000000002</v>
      </c>
    </row>
    <row r="42" spans="2:8" x14ac:dyDescent="0.35">
      <c r="B42" s="169" t="s">
        <v>70</v>
      </c>
      <c r="C42" s="104">
        <v>223</v>
      </c>
      <c r="D42" s="104">
        <v>1517</v>
      </c>
      <c r="E42" s="104">
        <v>222</v>
      </c>
      <c r="F42" s="135">
        <v>0.54600000000000004</v>
      </c>
      <c r="G42" s="135">
        <v>0.55800000000000005</v>
      </c>
    </row>
    <row r="43" spans="2:8" x14ac:dyDescent="0.35">
      <c r="B43" s="169" t="s">
        <v>71</v>
      </c>
      <c r="C43" s="104">
        <v>329</v>
      </c>
      <c r="D43" s="104">
        <v>1825</v>
      </c>
      <c r="E43" s="104">
        <v>244</v>
      </c>
      <c r="F43" s="135">
        <v>0.58299999999999996</v>
      </c>
      <c r="G43" s="135">
        <v>0.52800000000000002</v>
      </c>
    </row>
    <row r="44" spans="2:8" x14ac:dyDescent="0.35">
      <c r="B44" s="169" t="s">
        <v>72</v>
      </c>
      <c r="C44" s="104">
        <v>390</v>
      </c>
      <c r="D44" s="104">
        <v>1817</v>
      </c>
      <c r="E44" s="104">
        <v>215</v>
      </c>
      <c r="F44" s="135">
        <v>0.629</v>
      </c>
      <c r="G44" s="135">
        <v>0.59199999999999997</v>
      </c>
      <c r="H44" s="119"/>
    </row>
    <row r="45" spans="2:8" x14ac:dyDescent="0.35">
      <c r="B45" s="169" t="s">
        <v>73</v>
      </c>
      <c r="C45" s="99">
        <v>413</v>
      </c>
      <c r="D45" s="99">
        <v>1575</v>
      </c>
      <c r="E45" s="99">
        <v>130</v>
      </c>
      <c r="F45" s="135">
        <v>0.54400000000000004</v>
      </c>
      <c r="G45" s="135">
        <v>0.50600000000000001</v>
      </c>
      <c r="H45" s="119"/>
    </row>
    <row r="46" spans="2:8" x14ac:dyDescent="0.35">
      <c r="B46" s="166" t="s">
        <v>184</v>
      </c>
      <c r="C46" s="157"/>
      <c r="D46" s="157"/>
      <c r="E46" s="157"/>
      <c r="F46" s="167"/>
      <c r="G46" s="157"/>
      <c r="H46" s="145"/>
    </row>
    <row r="47" spans="2:8" x14ac:dyDescent="0.35">
      <c r="B47" s="84" t="s">
        <v>185</v>
      </c>
      <c r="F47" s="145"/>
    </row>
    <row r="48" spans="2:8" x14ac:dyDescent="0.35">
      <c r="B48" s="84" t="s">
        <v>193</v>
      </c>
    </row>
  </sheetData>
  <hyperlinks>
    <hyperlink ref="A1" r:id="rId1" location="Index!A1" xr:uid="{8F5DB904-F5F0-41B7-9743-FC7807DF63F8}"/>
  </hyperlinks>
  <pageMargins left="0.7" right="0.7" top="0.75" bottom="0.75" header="0.3" footer="0.3"/>
  <pageSetup paperSize="9" scale="76" orientation="landscape" r:id="rId2"/>
  <headerFooter>
    <oddHeader>&amp;C&amp;"Calibri"&amp;12&amp;KFF0000OFFICIAL: Sensitive&amp;1#</oddHeader>
    <oddFooter>&amp;C&amp;1#&amp;"Calibri"&amp;12&amp;KFF0000OFFICIAL: Sensitive</oddFooter>
  </headerFooter>
  <rowBreaks count="1" manualBreakCount="1">
    <brk id="25" max="1638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T19"/>
  <sheetViews>
    <sheetView showGridLines="0" zoomScaleNormal="100" zoomScaleSheetLayoutView="190" workbookViewId="0">
      <selection activeCell="B11" sqref="B11"/>
    </sheetView>
  </sheetViews>
  <sheetFormatPr defaultRowHeight="14.5" x14ac:dyDescent="0.35"/>
  <cols>
    <col min="2" max="2" width="12.1796875" customWidth="1"/>
    <col min="3" max="3" width="26" customWidth="1"/>
  </cols>
  <sheetData>
    <row r="1" spans="1:20" x14ac:dyDescent="0.35">
      <c r="A1" s="3" t="s">
        <v>47</v>
      </c>
      <c r="H1" s="42"/>
      <c r="I1" s="42"/>
      <c r="J1" s="42"/>
    </row>
    <row r="2" spans="1:20" x14ac:dyDescent="0.35">
      <c r="A2" s="3"/>
      <c r="B2" s="45" t="s">
        <v>194</v>
      </c>
      <c r="H2" s="17"/>
      <c r="I2" s="17"/>
      <c r="J2" s="17"/>
    </row>
    <row r="3" spans="1:20" ht="58.5" x14ac:dyDescent="0.35">
      <c r="A3" s="3"/>
      <c r="B3" s="59" t="s">
        <v>49</v>
      </c>
      <c r="C3" s="141" t="s">
        <v>195</v>
      </c>
      <c r="H3" s="17"/>
      <c r="I3" s="17"/>
      <c r="J3" s="17"/>
      <c r="Q3" s="67"/>
      <c r="R3" s="67"/>
      <c r="S3" s="65"/>
      <c r="T3" s="65"/>
    </row>
    <row r="4" spans="1:20" x14ac:dyDescent="0.35">
      <c r="B4" s="109" t="s">
        <v>69</v>
      </c>
      <c r="C4" s="100">
        <v>484</v>
      </c>
      <c r="H4" s="17"/>
      <c r="I4" s="17"/>
    </row>
    <row r="5" spans="1:20" x14ac:dyDescent="0.35">
      <c r="B5" s="109" t="s">
        <v>70</v>
      </c>
      <c r="C5" s="99">
        <v>652</v>
      </c>
    </row>
    <row r="6" spans="1:20" x14ac:dyDescent="0.35">
      <c r="B6" s="170" t="s">
        <v>71</v>
      </c>
      <c r="C6" s="83">
        <v>518</v>
      </c>
    </row>
    <row r="7" spans="1:20" x14ac:dyDescent="0.35">
      <c r="B7" s="170" t="s">
        <v>72</v>
      </c>
      <c r="C7" s="83">
        <v>580</v>
      </c>
    </row>
    <row r="8" spans="1:20" x14ac:dyDescent="0.35">
      <c r="B8" s="170" t="s">
        <v>73</v>
      </c>
      <c r="C8" s="83">
        <v>451</v>
      </c>
    </row>
    <row r="9" spans="1:20" x14ac:dyDescent="0.35">
      <c r="B9" s="156" t="s">
        <v>177</v>
      </c>
      <c r="C9" s="157"/>
    </row>
    <row r="10" spans="1:20" x14ac:dyDescent="0.35">
      <c r="B10" s="17" t="s">
        <v>196</v>
      </c>
    </row>
    <row r="19" spans="3:3" x14ac:dyDescent="0.35">
      <c r="C19" s="139"/>
    </row>
  </sheetData>
  <hyperlinks>
    <hyperlink ref="A1" r:id="rId1" location="Index!A1" xr:uid="{7732A021-E7EE-4847-8E0D-CB0A3B07EF1D}"/>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17"/>
  <sheetViews>
    <sheetView showGridLines="0" zoomScaleNormal="100" zoomScaleSheetLayoutView="160" workbookViewId="0">
      <selection activeCell="B11" sqref="B11"/>
    </sheetView>
  </sheetViews>
  <sheetFormatPr defaultRowHeight="14.5" x14ac:dyDescent="0.35"/>
  <cols>
    <col min="2" max="2" width="46.1796875" customWidth="1"/>
    <col min="3" max="3" width="9.7265625" bestFit="1" customWidth="1"/>
    <col min="4" max="5" width="8.81640625" bestFit="1" customWidth="1"/>
    <col min="6" max="6" width="9.54296875" bestFit="1" customWidth="1"/>
  </cols>
  <sheetData>
    <row r="1" spans="1:9" x14ac:dyDescent="0.35">
      <c r="A1" s="3" t="s">
        <v>47</v>
      </c>
    </row>
    <row r="2" spans="1:9" x14ac:dyDescent="0.35">
      <c r="B2" s="115" t="s">
        <v>197</v>
      </c>
      <c r="C2" s="131"/>
      <c r="D2" s="131"/>
      <c r="E2" s="131"/>
      <c r="F2" s="131"/>
    </row>
    <row r="3" spans="1:9" x14ac:dyDescent="0.35">
      <c r="B3" s="59" t="s">
        <v>49</v>
      </c>
      <c r="C3" s="111" t="s">
        <v>198</v>
      </c>
      <c r="D3" s="111" t="s">
        <v>199</v>
      </c>
      <c r="E3" s="111" t="s">
        <v>200</v>
      </c>
      <c r="F3" s="111" t="s">
        <v>201</v>
      </c>
    </row>
    <row r="4" spans="1:9" x14ac:dyDescent="0.35">
      <c r="B4" s="132" t="s">
        <v>202</v>
      </c>
      <c r="C4" s="117">
        <v>1241</v>
      </c>
      <c r="D4" s="117">
        <v>176</v>
      </c>
      <c r="E4" s="117">
        <v>153</v>
      </c>
      <c r="F4" s="117">
        <v>1570</v>
      </c>
    </row>
    <row r="5" spans="1:9" x14ac:dyDescent="0.35">
      <c r="B5" s="132" t="s">
        <v>203</v>
      </c>
      <c r="C5" s="118">
        <v>1030</v>
      </c>
      <c r="D5" s="118">
        <v>105</v>
      </c>
      <c r="E5" s="40">
        <v>68</v>
      </c>
      <c r="F5" s="117">
        <v>1203</v>
      </c>
      <c r="G5" s="120"/>
    </row>
    <row r="6" spans="1:9" x14ac:dyDescent="0.35">
      <c r="B6" s="132" t="s">
        <v>204</v>
      </c>
      <c r="C6" s="146">
        <v>1005</v>
      </c>
      <c r="D6" s="146">
        <v>120</v>
      </c>
      <c r="E6" s="146">
        <v>490</v>
      </c>
      <c r="F6" s="117">
        <v>1615</v>
      </c>
      <c r="G6" s="88"/>
      <c r="H6" s="88"/>
      <c r="I6" s="88"/>
    </row>
    <row r="7" spans="1:9" x14ac:dyDescent="0.35">
      <c r="B7" s="132" t="s">
        <v>205</v>
      </c>
      <c r="C7" s="124">
        <v>693</v>
      </c>
      <c r="D7" s="124">
        <v>92</v>
      </c>
      <c r="E7" s="6">
        <v>636</v>
      </c>
      <c r="F7" s="117">
        <v>1421</v>
      </c>
    </row>
    <row r="8" spans="1:9" x14ac:dyDescent="0.35">
      <c r="B8" s="132" t="s">
        <v>206</v>
      </c>
      <c r="C8" s="99">
        <v>628</v>
      </c>
      <c r="D8" s="99">
        <v>307</v>
      </c>
      <c r="E8" s="99">
        <v>5270</v>
      </c>
      <c r="F8" s="117">
        <v>6205</v>
      </c>
    </row>
    <row r="9" spans="1:9" x14ac:dyDescent="0.35">
      <c r="B9" s="132" t="s">
        <v>73</v>
      </c>
      <c r="C9" s="99">
        <v>977</v>
      </c>
      <c r="D9" s="99">
        <v>855</v>
      </c>
      <c r="E9" s="99">
        <v>5184</v>
      </c>
      <c r="F9" s="117">
        <v>7016</v>
      </c>
      <c r="H9" s="178"/>
    </row>
    <row r="10" spans="1:9" x14ac:dyDescent="0.35">
      <c r="B10" s="130" t="s">
        <v>207</v>
      </c>
      <c r="C10" s="87"/>
      <c r="D10" s="87"/>
      <c r="E10" s="87"/>
      <c r="F10" s="117">
        <v>14032</v>
      </c>
      <c r="G10" s="21"/>
      <c r="H10" s="21"/>
    </row>
    <row r="11" spans="1:9" ht="23" x14ac:dyDescent="0.35">
      <c r="B11" s="127" t="s">
        <v>208</v>
      </c>
      <c r="C11" s="127"/>
      <c r="D11" s="127"/>
      <c r="E11" s="127"/>
      <c r="F11" s="125">
        <v>0.875</v>
      </c>
    </row>
    <row r="12" spans="1:9" x14ac:dyDescent="0.35">
      <c r="B12" s="17" t="s">
        <v>209</v>
      </c>
      <c r="C12" s="112"/>
      <c r="D12" s="112"/>
      <c r="E12" s="112"/>
      <c r="F12" s="113"/>
    </row>
    <row r="13" spans="1:9" x14ac:dyDescent="0.35">
      <c r="B13" s="22" t="s">
        <v>210</v>
      </c>
      <c r="C13" s="112"/>
      <c r="D13" s="112"/>
      <c r="E13" s="112"/>
      <c r="F13" s="113"/>
    </row>
    <row r="14" spans="1:9" x14ac:dyDescent="0.35">
      <c r="B14" s="22" t="s">
        <v>211</v>
      </c>
      <c r="C14" s="112"/>
      <c r="D14" s="112"/>
      <c r="E14" s="112"/>
      <c r="F14" s="113"/>
    </row>
    <row r="15" spans="1:9" x14ac:dyDescent="0.35">
      <c r="B15" s="22" t="s">
        <v>212</v>
      </c>
      <c r="C15" s="112"/>
      <c r="D15" s="112"/>
      <c r="E15" s="112"/>
      <c r="F15" s="113"/>
    </row>
    <row r="16" spans="1:9" x14ac:dyDescent="0.35">
      <c r="B16" s="17" t="s">
        <v>213</v>
      </c>
      <c r="C16" s="112"/>
      <c r="D16" s="112"/>
      <c r="E16" s="112"/>
      <c r="F16" s="113"/>
    </row>
    <row r="17" spans="2:6" x14ac:dyDescent="0.35">
      <c r="B17" s="17" t="s">
        <v>214</v>
      </c>
      <c r="C17" s="26"/>
      <c r="D17" s="26"/>
      <c r="F17" s="26"/>
    </row>
  </sheetData>
  <phoneticPr fontId="41" type="noConversion"/>
  <hyperlinks>
    <hyperlink ref="A1" r:id="rId1" location="Index!A1" xr:uid="{02A1EA01-CAFC-4339-B2DE-94B74C7D28B9}"/>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N10"/>
  <sheetViews>
    <sheetView showGridLines="0" zoomScaleNormal="100" zoomScaleSheetLayoutView="100" workbookViewId="0">
      <selection activeCell="B11" sqref="B11"/>
    </sheetView>
  </sheetViews>
  <sheetFormatPr defaultRowHeight="14.5" x14ac:dyDescent="0.35"/>
  <cols>
    <col min="2" max="2" width="9.54296875" customWidth="1"/>
    <col min="3" max="5" width="18.1796875" customWidth="1"/>
  </cols>
  <sheetData>
    <row r="1" spans="1:14" x14ac:dyDescent="0.35">
      <c r="A1" s="3" t="s">
        <v>47</v>
      </c>
      <c r="B1" s="198" t="s">
        <v>215</v>
      </c>
      <c r="C1" s="198"/>
      <c r="D1" s="198"/>
      <c r="E1" s="198"/>
      <c r="N1" s="3"/>
    </row>
    <row r="2" spans="1:14" ht="30" customHeight="1" thickBot="1" x14ac:dyDescent="0.4">
      <c r="B2" s="199" t="s">
        <v>216</v>
      </c>
      <c r="C2" s="199"/>
      <c r="D2" s="199"/>
      <c r="E2" s="199"/>
      <c r="F2" s="77"/>
      <c r="G2" s="77"/>
      <c r="H2" s="77"/>
      <c r="I2" s="77"/>
      <c r="J2" s="77"/>
    </row>
    <row r="3" spans="1:14" ht="15" thickBot="1" x14ac:dyDescent="0.4">
      <c r="B3" s="19" t="s">
        <v>217</v>
      </c>
      <c r="C3" s="12" t="s">
        <v>99</v>
      </c>
      <c r="D3" s="12" t="s">
        <v>100</v>
      </c>
      <c r="E3" s="12" t="s">
        <v>218</v>
      </c>
    </row>
    <row r="4" spans="1:14" x14ac:dyDescent="0.35">
      <c r="B4" s="13" t="s">
        <v>219</v>
      </c>
      <c r="C4" s="16">
        <v>0.5</v>
      </c>
      <c r="D4" s="16">
        <v>0.50900000000000001</v>
      </c>
      <c r="E4" s="14">
        <v>1</v>
      </c>
      <c r="F4" s="15"/>
    </row>
    <row r="5" spans="1:14" x14ac:dyDescent="0.35">
      <c r="B5" s="136" t="s">
        <v>64</v>
      </c>
      <c r="C5" s="137">
        <v>0.63</v>
      </c>
      <c r="D5" s="137">
        <v>0.52800000000000002</v>
      </c>
      <c r="E5" s="149">
        <v>1.2</v>
      </c>
    </row>
    <row r="6" spans="1:14" x14ac:dyDescent="0.35">
      <c r="B6" s="17" t="s">
        <v>220</v>
      </c>
    </row>
    <row r="7" spans="1:14" x14ac:dyDescent="0.35">
      <c r="B7" s="17" t="s">
        <v>221</v>
      </c>
    </row>
    <row r="9" spans="1:14" ht="14.5" customHeight="1" x14ac:dyDescent="0.35"/>
    <row r="10" spans="1:14" ht="14.5" customHeight="1" x14ac:dyDescent="0.35"/>
  </sheetData>
  <mergeCells count="2">
    <mergeCell ref="B1:E1"/>
    <mergeCell ref="B2:E2"/>
  </mergeCells>
  <hyperlinks>
    <hyperlink ref="A1" r:id="rId1" location="Index!A1" xr:uid="{20DE785A-6314-48B7-9147-561CA0508032}"/>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K7"/>
  <sheetViews>
    <sheetView showGridLines="0" zoomScaleNormal="100" zoomScaleSheetLayoutView="110" workbookViewId="0">
      <selection activeCell="B11" sqref="B11"/>
    </sheetView>
  </sheetViews>
  <sheetFormatPr defaultRowHeight="14.5" x14ac:dyDescent="0.35"/>
  <cols>
    <col min="3" max="5" width="16.453125" customWidth="1"/>
  </cols>
  <sheetData>
    <row r="1" spans="1:11" x14ac:dyDescent="0.35">
      <c r="A1" s="33" t="s">
        <v>47</v>
      </c>
      <c r="B1" s="198" t="s">
        <v>215</v>
      </c>
      <c r="C1" s="198"/>
      <c r="D1" s="198"/>
      <c r="E1" s="198"/>
    </row>
    <row r="2" spans="1:11" ht="15" customHeight="1" x14ac:dyDescent="0.35">
      <c r="B2" s="78" t="s">
        <v>222</v>
      </c>
      <c r="C2" s="77"/>
      <c r="D2" s="77"/>
      <c r="E2" s="77"/>
      <c r="F2" s="77"/>
      <c r="G2" s="77"/>
      <c r="H2" s="77"/>
      <c r="I2" s="77"/>
      <c r="J2" s="77"/>
      <c r="K2" s="77"/>
    </row>
    <row r="3" spans="1:11" x14ac:dyDescent="0.35">
      <c r="B3" s="19" t="s">
        <v>217</v>
      </c>
      <c r="C3" s="12" t="s">
        <v>99</v>
      </c>
      <c r="D3" s="12" t="s">
        <v>100</v>
      </c>
      <c r="E3" s="12" t="s">
        <v>218</v>
      </c>
    </row>
    <row r="4" spans="1:11" x14ac:dyDescent="0.35">
      <c r="B4" s="13" t="s">
        <v>223</v>
      </c>
      <c r="C4" s="16">
        <v>0.26</v>
      </c>
      <c r="D4" s="16">
        <v>5.2999999999999999E-2</v>
      </c>
      <c r="E4" s="14">
        <f>C4/D4</f>
        <v>4.9056603773584913</v>
      </c>
    </row>
    <row r="5" spans="1:11" x14ac:dyDescent="0.35">
      <c r="B5" s="136" t="s">
        <v>224</v>
      </c>
      <c r="C5" s="137">
        <v>0.20599999999999999</v>
      </c>
      <c r="D5" s="137">
        <v>4.2999999999999997E-2</v>
      </c>
      <c r="E5" s="138">
        <f>C5/D5</f>
        <v>4.7906976744186052</v>
      </c>
    </row>
    <row r="6" spans="1:11" x14ac:dyDescent="0.35">
      <c r="B6" s="17" t="s">
        <v>220</v>
      </c>
    </row>
    <row r="7" spans="1:11" x14ac:dyDescent="0.35">
      <c r="B7" s="17" t="s">
        <v>225</v>
      </c>
    </row>
  </sheetData>
  <mergeCells count="1">
    <mergeCell ref="B1:E1"/>
  </mergeCells>
  <hyperlinks>
    <hyperlink ref="A1" r:id="rId1" location="Index!A1" xr:uid="{349899E7-C26A-4C28-8B63-8934EE1699A3}"/>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I1048488"/>
  <sheetViews>
    <sheetView showGridLines="0" topLeftCell="A15" zoomScaleNormal="100" zoomScaleSheetLayoutView="85" workbookViewId="0">
      <selection activeCell="G50" activeCellId="1" sqref="D50:D66 G50:G66"/>
    </sheetView>
  </sheetViews>
  <sheetFormatPr defaultColWidth="9.1796875" defaultRowHeight="14.5" x14ac:dyDescent="0.35"/>
  <cols>
    <col min="2" max="2" width="36.54296875" bestFit="1" customWidth="1"/>
    <col min="4" max="4" width="13.453125" customWidth="1"/>
    <col min="6" max="6" width="13.26953125" customWidth="1"/>
    <col min="7" max="7" width="14.54296875" customWidth="1"/>
    <col min="8" max="8" width="9.54296875" customWidth="1"/>
  </cols>
  <sheetData>
    <row r="1" spans="1:9" x14ac:dyDescent="0.35">
      <c r="A1" s="3" t="s">
        <v>47</v>
      </c>
    </row>
    <row r="2" spans="1:9" ht="15" thickBot="1" x14ac:dyDescent="0.4">
      <c r="B2" s="38" t="s">
        <v>48</v>
      </c>
      <c r="C2" s="20"/>
      <c r="D2" s="20"/>
      <c r="E2" s="20"/>
      <c r="F2" s="20"/>
      <c r="G2" s="20"/>
      <c r="H2" s="20"/>
      <c r="I2" s="20"/>
    </row>
    <row r="3" spans="1:9" ht="23.5" thickBot="1" x14ac:dyDescent="0.4">
      <c r="B3" s="5" t="s">
        <v>49</v>
      </c>
      <c r="C3" s="5" t="s">
        <v>50</v>
      </c>
      <c r="D3" s="63" t="s">
        <v>51</v>
      </c>
      <c r="E3" s="5" t="s">
        <v>52</v>
      </c>
      <c r="F3" s="10" t="s">
        <v>53</v>
      </c>
      <c r="G3" s="10" t="s">
        <v>54</v>
      </c>
      <c r="H3" s="10" t="s">
        <v>55</v>
      </c>
      <c r="I3" s="10" t="s">
        <v>56</v>
      </c>
    </row>
    <row r="4" spans="1:9" x14ac:dyDescent="0.35">
      <c r="B4" s="62" t="s">
        <v>57</v>
      </c>
      <c r="C4" s="68">
        <v>738</v>
      </c>
      <c r="D4" s="68">
        <v>11334</v>
      </c>
      <c r="E4" s="68">
        <v>397</v>
      </c>
      <c r="F4" s="50">
        <v>779.96195307545975</v>
      </c>
      <c r="G4" s="50">
        <v>214.78519585362616</v>
      </c>
      <c r="H4" s="50">
        <v>565.17675722183355</v>
      </c>
      <c r="I4" s="50">
        <v>3.6313580643937655</v>
      </c>
    </row>
    <row r="5" spans="1:9" x14ac:dyDescent="0.35">
      <c r="B5" s="62" t="s">
        <v>58</v>
      </c>
      <c r="C5" s="68">
        <v>778</v>
      </c>
      <c r="D5" s="68">
        <v>11691</v>
      </c>
      <c r="E5" s="68">
        <v>284</v>
      </c>
      <c r="F5" s="50">
        <v>819.55124828821238</v>
      </c>
      <c r="G5" s="50">
        <v>221.02821318985059</v>
      </c>
      <c r="H5" s="50">
        <v>598.52303509836179</v>
      </c>
      <c r="I5" s="50">
        <v>3.7079033326133111</v>
      </c>
    </row>
    <row r="6" spans="1:9" x14ac:dyDescent="0.35">
      <c r="B6" s="62" t="s">
        <v>59</v>
      </c>
      <c r="C6" s="68">
        <v>784</v>
      </c>
      <c r="D6" s="68">
        <v>11532</v>
      </c>
      <c r="E6" s="68">
        <v>235</v>
      </c>
      <c r="F6" s="50">
        <v>825.78470613018749</v>
      </c>
      <c r="G6" s="50">
        <v>217.98591748972166</v>
      </c>
      <c r="H6" s="50">
        <v>607.79878864046577</v>
      </c>
      <c r="I6" s="50">
        <v>3.7882479549126122</v>
      </c>
    </row>
    <row r="7" spans="1:9" x14ac:dyDescent="0.35">
      <c r="B7" s="62" t="s">
        <v>60</v>
      </c>
      <c r="C7" s="68">
        <v>743</v>
      </c>
      <c r="D7" s="68">
        <v>9775</v>
      </c>
      <c r="E7" s="68">
        <v>242</v>
      </c>
      <c r="F7" s="50">
        <v>781.4472023559108</v>
      </c>
      <c r="G7" s="50">
        <v>184.72848220275722</v>
      </c>
      <c r="H7" s="50">
        <v>596.71872015315353</v>
      </c>
      <c r="I7" s="50">
        <v>4.2302475126612995</v>
      </c>
    </row>
    <row r="8" spans="1:9" x14ac:dyDescent="0.35">
      <c r="B8" s="62" t="s">
        <v>61</v>
      </c>
      <c r="C8" s="68">
        <v>707</v>
      </c>
      <c r="D8" s="68">
        <v>8594</v>
      </c>
      <c r="E8" s="68">
        <v>235</v>
      </c>
      <c r="F8" s="50">
        <v>740.15912897822443</v>
      </c>
      <c r="G8" s="50">
        <v>162.48633972766427</v>
      </c>
      <c r="H8" s="50">
        <v>577.67278925056019</v>
      </c>
      <c r="I8" s="50">
        <v>4.5552083345515104</v>
      </c>
    </row>
    <row r="9" spans="1:9" x14ac:dyDescent="0.35">
      <c r="B9" s="62" t="s">
        <v>62</v>
      </c>
      <c r="C9" s="68">
        <v>696</v>
      </c>
      <c r="D9" s="68">
        <v>7738</v>
      </c>
      <c r="E9" s="68">
        <v>193</v>
      </c>
      <c r="F9" s="50">
        <v>727.72898368883318</v>
      </c>
      <c r="G9" s="50">
        <v>146.00743811477187</v>
      </c>
      <c r="H9" s="50">
        <v>581.72154557406134</v>
      </c>
      <c r="I9" s="50">
        <v>4.9841911691977518</v>
      </c>
    </row>
    <row r="10" spans="1:9" x14ac:dyDescent="0.35">
      <c r="B10" s="62" t="s">
        <v>63</v>
      </c>
      <c r="C10" s="68">
        <v>652</v>
      </c>
      <c r="D10" s="68">
        <v>6793</v>
      </c>
      <c r="E10" s="68">
        <v>208</v>
      </c>
      <c r="F10" s="50">
        <v>681.5805979510767</v>
      </c>
      <c r="G10" s="50">
        <v>127.49816063304253</v>
      </c>
      <c r="H10" s="50">
        <v>554.08243731803418</v>
      </c>
      <c r="I10" s="50">
        <v>5.3458073008030338</v>
      </c>
    </row>
    <row r="11" spans="1:9" x14ac:dyDescent="0.35">
      <c r="B11" s="62" t="s">
        <v>64</v>
      </c>
      <c r="C11" s="68">
        <v>644</v>
      </c>
      <c r="D11" s="68">
        <v>6399</v>
      </c>
      <c r="E11" s="68">
        <v>162</v>
      </c>
      <c r="F11" s="50">
        <v>672.02337472607746</v>
      </c>
      <c r="G11" s="50">
        <v>119.18353967103928</v>
      </c>
      <c r="H11" s="50">
        <v>552.83983505503818</v>
      </c>
      <c r="I11" s="50">
        <v>5.6385586179177238</v>
      </c>
    </row>
    <row r="12" spans="1:9" x14ac:dyDescent="0.35">
      <c r="B12" s="62" t="s">
        <v>65</v>
      </c>
      <c r="C12" s="68">
        <v>664</v>
      </c>
      <c r="D12" s="68">
        <v>6150</v>
      </c>
      <c r="E12" s="68">
        <v>219</v>
      </c>
      <c r="F12" s="50">
        <v>693.18300448898628</v>
      </c>
      <c r="G12" s="50">
        <v>113.36927969030832</v>
      </c>
      <c r="H12" s="50">
        <v>579.81372479867798</v>
      </c>
      <c r="I12" s="50">
        <v>6.1143813066693138</v>
      </c>
    </row>
    <row r="13" spans="1:9" x14ac:dyDescent="0.35">
      <c r="B13" s="62" t="s">
        <v>66</v>
      </c>
      <c r="C13" s="68">
        <v>704</v>
      </c>
      <c r="D13" s="68">
        <v>6117</v>
      </c>
      <c r="E13" s="68">
        <v>241</v>
      </c>
      <c r="F13" s="50">
        <v>726.29732796863721</v>
      </c>
      <c r="G13" s="50">
        <v>111.10525847366041</v>
      </c>
      <c r="H13" s="50">
        <v>615.19206949497675</v>
      </c>
      <c r="I13" s="50">
        <v>6.5370202810051481</v>
      </c>
    </row>
    <row r="14" spans="1:9" x14ac:dyDescent="0.35">
      <c r="B14" s="62" t="s">
        <v>67</v>
      </c>
      <c r="C14" s="68">
        <v>662</v>
      </c>
      <c r="D14" s="68">
        <v>6108</v>
      </c>
      <c r="E14" s="68">
        <v>226</v>
      </c>
      <c r="F14" s="50">
        <v>668.28184938421157</v>
      </c>
      <c r="G14" s="50">
        <v>108.76630025410856</v>
      </c>
      <c r="H14" s="50">
        <v>559.51554913010295</v>
      </c>
      <c r="I14" s="50">
        <v>6.1441995160533907</v>
      </c>
    </row>
    <row r="15" spans="1:9" x14ac:dyDescent="0.35">
      <c r="B15" s="62" t="s">
        <v>68</v>
      </c>
      <c r="C15" s="68">
        <v>629</v>
      </c>
      <c r="D15" s="68">
        <v>6114</v>
      </c>
      <c r="E15" s="68">
        <v>260</v>
      </c>
      <c r="F15" s="50">
        <v>623.63672417211978</v>
      </c>
      <c r="G15" s="50">
        <v>106.67420400002095</v>
      </c>
      <c r="H15" s="50">
        <v>516.96252017209883</v>
      </c>
      <c r="I15" s="50">
        <v>5.8461811833346076</v>
      </c>
    </row>
    <row r="16" spans="1:9" x14ac:dyDescent="0.35">
      <c r="B16" s="62" t="s">
        <v>69</v>
      </c>
      <c r="C16" s="68">
        <v>664</v>
      </c>
      <c r="D16" s="68">
        <v>6086</v>
      </c>
      <c r="E16" s="68">
        <v>219</v>
      </c>
      <c r="F16" s="50">
        <v>649.70645792563607</v>
      </c>
      <c r="G16" s="50">
        <v>104.01694078075943</v>
      </c>
      <c r="H16" s="50">
        <v>545.68951714487662</v>
      </c>
      <c r="I16" s="50">
        <v>6.2461600297882995</v>
      </c>
    </row>
    <row r="17" spans="2:9" x14ac:dyDescent="0.35">
      <c r="B17" s="62" t="s">
        <v>70</v>
      </c>
      <c r="C17" s="68">
        <v>617</v>
      </c>
      <c r="D17" s="68">
        <v>5330</v>
      </c>
      <c r="E17" s="68">
        <v>247</v>
      </c>
      <c r="F17" s="50">
        <v>597.52082122796821</v>
      </c>
      <c r="G17" s="50">
        <v>89.207260433316321</v>
      </c>
      <c r="H17" s="50">
        <v>508.31356079465189</v>
      </c>
      <c r="I17" s="50">
        <v>6.6981187217897293</v>
      </c>
    </row>
    <row r="18" spans="2:9" x14ac:dyDescent="0.35">
      <c r="B18" s="62" t="s">
        <v>71</v>
      </c>
      <c r="C18" s="68">
        <v>635</v>
      </c>
      <c r="D18" s="150">
        <v>5572</v>
      </c>
      <c r="E18" s="68">
        <v>245</v>
      </c>
      <c r="F18" s="50">
        <v>609.6975516082573</v>
      </c>
      <c r="G18" s="50">
        <v>91.887301181573065</v>
      </c>
      <c r="H18" s="50">
        <v>517.81025042668421</v>
      </c>
      <c r="I18" s="50">
        <v>6.635275427270086</v>
      </c>
    </row>
    <row r="19" spans="2:9" x14ac:dyDescent="0.35">
      <c r="B19" s="62" t="s">
        <v>72</v>
      </c>
      <c r="C19" s="68">
        <v>727</v>
      </c>
      <c r="D19" s="150">
        <v>6282</v>
      </c>
      <c r="E19" s="68">
        <v>280</v>
      </c>
      <c r="F19" s="50">
        <v>686.75609295295681</v>
      </c>
      <c r="G19" s="50">
        <v>102.13604482149768</v>
      </c>
      <c r="H19" s="50">
        <v>584.62004813145916</v>
      </c>
      <c r="I19" s="50">
        <v>6.7239346711848373</v>
      </c>
    </row>
    <row r="20" spans="2:9" x14ac:dyDescent="0.35">
      <c r="B20" s="62" t="s">
        <v>73</v>
      </c>
      <c r="C20" s="68">
        <v>795</v>
      </c>
      <c r="D20" s="150">
        <v>6230</v>
      </c>
      <c r="E20" s="68">
        <v>355</v>
      </c>
      <c r="F20" s="50">
        <v>737.34001112966064</v>
      </c>
      <c r="G20" s="50">
        <v>98.71981162421821</v>
      </c>
      <c r="H20" s="50">
        <v>638.62019950544243</v>
      </c>
      <c r="I20" s="50">
        <v>7.4690176064798566</v>
      </c>
    </row>
    <row r="21" spans="2:9" x14ac:dyDescent="0.35">
      <c r="B21" s="151" t="s">
        <v>74</v>
      </c>
      <c r="C21" s="152"/>
      <c r="D21" s="153"/>
      <c r="E21" s="153"/>
      <c r="F21" s="154"/>
      <c r="G21" s="154"/>
      <c r="H21" s="154"/>
      <c r="I21" s="154"/>
    </row>
    <row r="22" spans="2:9" x14ac:dyDescent="0.35">
      <c r="B22" s="7" t="s">
        <v>75</v>
      </c>
      <c r="C22" s="6"/>
      <c r="D22" s="24"/>
      <c r="E22" s="24"/>
      <c r="F22" s="48"/>
      <c r="G22" s="48"/>
      <c r="H22" s="48"/>
      <c r="I22" s="48"/>
    </row>
    <row r="23" spans="2:9" x14ac:dyDescent="0.35">
      <c r="B23" s="58" t="s">
        <v>76</v>
      </c>
      <c r="C23" s="22"/>
      <c r="D23" s="22"/>
      <c r="E23" s="22"/>
      <c r="F23" s="22"/>
      <c r="G23" s="22"/>
    </row>
    <row r="24" spans="2:9" x14ac:dyDescent="0.35">
      <c r="B24" s="45"/>
      <c r="C24" s="46"/>
      <c r="D24" s="37"/>
    </row>
    <row r="25" spans="2:9" ht="15" thickBot="1" x14ac:dyDescent="0.4">
      <c r="B25" s="45" t="s">
        <v>77</v>
      </c>
    </row>
    <row r="26" spans="2:9" ht="23.5" thickBot="1" x14ac:dyDescent="0.4">
      <c r="B26" s="5" t="s">
        <v>49</v>
      </c>
      <c r="C26" s="5" t="s">
        <v>50</v>
      </c>
      <c r="D26" s="5" t="s">
        <v>51</v>
      </c>
      <c r="E26" s="5" t="s">
        <v>52</v>
      </c>
      <c r="F26" s="5" t="s">
        <v>78</v>
      </c>
      <c r="G26" s="5" t="s">
        <v>54</v>
      </c>
      <c r="H26" s="5" t="s">
        <v>79</v>
      </c>
      <c r="I26" s="5" t="s">
        <v>56</v>
      </c>
    </row>
    <row r="27" spans="2:9" x14ac:dyDescent="0.35">
      <c r="B27" s="62" t="s">
        <v>57</v>
      </c>
      <c r="C27" s="68">
        <v>311</v>
      </c>
      <c r="D27" s="68">
        <v>3671</v>
      </c>
      <c r="E27" s="68">
        <v>154</v>
      </c>
      <c r="F27" s="50">
        <v>524.62887989203784</v>
      </c>
      <c r="G27" s="50">
        <v>112.53383525487949</v>
      </c>
      <c r="H27" s="50">
        <v>412.09504463715837</v>
      </c>
      <c r="I27" s="50">
        <v>4.6619656986167621</v>
      </c>
    </row>
    <row r="28" spans="2:9" x14ac:dyDescent="0.35">
      <c r="B28" s="62" t="s">
        <v>58</v>
      </c>
      <c r="C28" s="68">
        <v>320</v>
      </c>
      <c r="D28" s="68">
        <v>3747</v>
      </c>
      <c r="E28" s="68">
        <v>125</v>
      </c>
      <c r="F28" s="50">
        <v>539.902142736629</v>
      </c>
      <c r="G28" s="50">
        <v>114.9855615941473</v>
      </c>
      <c r="H28" s="50">
        <v>424.91658114248173</v>
      </c>
      <c r="I28" s="50">
        <v>4.695390753860611</v>
      </c>
    </row>
    <row r="29" spans="2:9" x14ac:dyDescent="0.35">
      <c r="B29" s="62" t="s">
        <v>59</v>
      </c>
      <c r="C29" s="68">
        <v>293</v>
      </c>
      <c r="D29" s="68">
        <v>3606</v>
      </c>
      <c r="E29" s="68">
        <v>85</v>
      </c>
      <c r="F29" s="50">
        <v>492.02350965575147</v>
      </c>
      <c r="G29" s="50">
        <v>110.82767311061254</v>
      </c>
      <c r="H29" s="50">
        <v>381.19583654513895</v>
      </c>
      <c r="I29" s="50">
        <v>4.4395365872626691</v>
      </c>
    </row>
    <row r="30" spans="2:9" x14ac:dyDescent="0.35">
      <c r="B30" s="62" t="s">
        <v>60</v>
      </c>
      <c r="C30" s="68">
        <v>299</v>
      </c>
      <c r="D30" s="68">
        <v>3039</v>
      </c>
      <c r="E30" s="68">
        <v>99</v>
      </c>
      <c r="F30" s="50">
        <v>502.26776415252812</v>
      </c>
      <c r="G30" s="50">
        <v>93.588610460120918</v>
      </c>
      <c r="H30" s="50">
        <v>408.67915369240723</v>
      </c>
      <c r="I30" s="50">
        <v>5.3667616356645196</v>
      </c>
    </row>
    <row r="31" spans="2:9" x14ac:dyDescent="0.35">
      <c r="B31" s="62" t="s">
        <v>61</v>
      </c>
      <c r="C31" s="68">
        <v>289</v>
      </c>
      <c r="D31" s="68">
        <v>2529</v>
      </c>
      <c r="E31" s="68">
        <v>83</v>
      </c>
      <c r="F31" s="50">
        <v>484.49287510477785</v>
      </c>
      <c r="G31" s="50">
        <v>78.027138264459239</v>
      </c>
      <c r="H31" s="50">
        <v>406.46573684031864</v>
      </c>
      <c r="I31" s="50">
        <v>6.2092867415267055</v>
      </c>
    </row>
    <row r="32" spans="2:9" x14ac:dyDescent="0.35">
      <c r="B32" s="62" t="s">
        <v>62</v>
      </c>
      <c r="C32" s="68">
        <v>278</v>
      </c>
      <c r="D32" s="68">
        <v>2280</v>
      </c>
      <c r="E32" s="68">
        <v>67</v>
      </c>
      <c r="F32" s="50">
        <v>461.18115461181156</v>
      </c>
      <c r="G32" s="50">
        <v>70.198557234915782</v>
      </c>
      <c r="H32" s="50">
        <v>390.9825973768958</v>
      </c>
      <c r="I32" s="50">
        <v>6.5696671381506189</v>
      </c>
    </row>
    <row r="33" spans="2:9" x14ac:dyDescent="0.35">
      <c r="B33" s="62" t="s">
        <v>63</v>
      </c>
      <c r="C33" s="68">
        <v>275</v>
      </c>
      <c r="D33" s="68">
        <v>1906</v>
      </c>
      <c r="E33" s="68">
        <v>83</v>
      </c>
      <c r="F33" s="50">
        <v>454.24512718863559</v>
      </c>
      <c r="G33" s="50">
        <v>58.271780071418085</v>
      </c>
      <c r="H33" s="50">
        <v>395.97334711721749</v>
      </c>
      <c r="I33" s="50">
        <v>7.795284898314609</v>
      </c>
    </row>
    <row r="34" spans="2:9" x14ac:dyDescent="0.35">
      <c r="B34" s="62" t="s">
        <v>64</v>
      </c>
      <c r="C34" s="68">
        <v>245</v>
      </c>
      <c r="D34" s="68">
        <v>1772</v>
      </c>
      <c r="E34" s="68">
        <v>60</v>
      </c>
      <c r="F34" s="50">
        <v>404.75797125392364</v>
      </c>
      <c r="G34" s="50">
        <v>53.591410857402089</v>
      </c>
      <c r="H34" s="50">
        <v>351.16656039652156</v>
      </c>
      <c r="I34" s="50">
        <v>7.5526649658639871</v>
      </c>
    </row>
    <row r="35" spans="2:9" x14ac:dyDescent="0.35">
      <c r="B35" s="62" t="s">
        <v>65</v>
      </c>
      <c r="C35" s="68">
        <v>256</v>
      </c>
      <c r="D35" s="68">
        <v>1736</v>
      </c>
      <c r="E35" s="68">
        <v>67</v>
      </c>
      <c r="F35" s="50">
        <v>424.54394693200663</v>
      </c>
      <c r="G35" s="50">
        <v>51.840703313504861</v>
      </c>
      <c r="H35" s="50">
        <v>372.7032436185018</v>
      </c>
      <c r="I35" s="50">
        <v>8.1893940436068515</v>
      </c>
    </row>
    <row r="36" spans="2:9" x14ac:dyDescent="0.35">
      <c r="B36" s="62" t="s">
        <v>66</v>
      </c>
      <c r="C36" s="68">
        <v>291</v>
      </c>
      <c r="D36" s="68">
        <v>1703</v>
      </c>
      <c r="E36" s="68">
        <v>74</v>
      </c>
      <c r="F36" s="50">
        <v>484.19301164725459</v>
      </c>
      <c r="G36" s="50">
        <v>49.89759712158547</v>
      </c>
      <c r="H36" s="50">
        <v>434.29541452566912</v>
      </c>
      <c r="I36" s="50">
        <v>9.7037340388841073</v>
      </c>
    </row>
    <row r="37" spans="2:9" x14ac:dyDescent="0.35">
      <c r="B37" s="62" t="s">
        <v>67</v>
      </c>
      <c r="C37" s="68">
        <v>275</v>
      </c>
      <c r="D37" s="68">
        <v>1831</v>
      </c>
      <c r="E37" s="68">
        <v>82</v>
      </c>
      <c r="F37" s="50">
        <v>450.59806652466</v>
      </c>
      <c r="G37" s="50">
        <v>52.130340085697611</v>
      </c>
      <c r="H37" s="50">
        <v>398.46772643896236</v>
      </c>
      <c r="I37" s="50">
        <v>8.6436816982954099</v>
      </c>
    </row>
    <row r="38" spans="2:9" x14ac:dyDescent="0.35">
      <c r="B38" s="62" t="s">
        <v>68</v>
      </c>
      <c r="C38" s="68">
        <v>268</v>
      </c>
      <c r="D38" s="68">
        <v>1662</v>
      </c>
      <c r="E38" s="68">
        <v>88</v>
      </c>
      <c r="F38" s="50">
        <v>426.75159235668787</v>
      </c>
      <c r="G38" s="50">
        <v>45.852323515455154</v>
      </c>
      <c r="H38" s="50">
        <v>380.8992688412327</v>
      </c>
      <c r="I38" s="50">
        <v>9.3070876160255089</v>
      </c>
    </row>
    <row r="39" spans="2:9" x14ac:dyDescent="0.35">
      <c r="B39" s="62" t="s">
        <v>69</v>
      </c>
      <c r="C39" s="68">
        <v>254</v>
      </c>
      <c r="D39" s="68">
        <v>1647</v>
      </c>
      <c r="E39" s="68">
        <v>71</v>
      </c>
      <c r="F39" s="50">
        <v>394.53246349798076</v>
      </c>
      <c r="G39" s="50">
        <v>44.119537963697148</v>
      </c>
      <c r="H39" s="50">
        <v>350.4129255342836</v>
      </c>
      <c r="I39" s="50">
        <v>8.9423525654918166</v>
      </c>
    </row>
    <row r="40" spans="2:9" x14ac:dyDescent="0.35">
      <c r="B40" s="62" t="s">
        <v>70</v>
      </c>
      <c r="C40" s="68">
        <v>235</v>
      </c>
      <c r="D40" s="68">
        <v>1417</v>
      </c>
      <c r="E40" s="68">
        <v>62</v>
      </c>
      <c r="F40" s="50">
        <v>357.03433606806448</v>
      </c>
      <c r="G40" s="50">
        <v>36.916615863984283</v>
      </c>
      <c r="H40" s="50">
        <v>320.11772020408017</v>
      </c>
      <c r="I40" s="50">
        <v>9.6713722997666718</v>
      </c>
    </row>
    <row r="41" spans="2:9" x14ac:dyDescent="0.35">
      <c r="B41" s="62" t="s">
        <v>71</v>
      </c>
      <c r="C41" s="68">
        <v>234</v>
      </c>
      <c r="D41" s="150">
        <v>1767</v>
      </c>
      <c r="E41" s="68">
        <v>102</v>
      </c>
      <c r="F41" s="50">
        <v>350.08976660682231</v>
      </c>
      <c r="G41" s="50">
        <v>45.263589323223528</v>
      </c>
      <c r="H41" s="50">
        <v>304.82617728359878</v>
      </c>
      <c r="I41" s="50">
        <v>7.7344676337278599</v>
      </c>
    </row>
    <row r="42" spans="2:9" x14ac:dyDescent="0.35">
      <c r="B42" s="62" t="s">
        <v>72</v>
      </c>
      <c r="C42" s="68">
        <v>281</v>
      </c>
      <c r="D42" s="150">
        <v>2186</v>
      </c>
      <c r="E42" s="68">
        <v>124</v>
      </c>
      <c r="F42" s="50">
        <v>421.79525667967579</v>
      </c>
      <c r="G42" s="50">
        <v>55.539605633230266</v>
      </c>
      <c r="H42" s="50">
        <v>366.25565104644551</v>
      </c>
      <c r="I42" s="50">
        <v>7.5944949891273392</v>
      </c>
    </row>
    <row r="43" spans="2:9" x14ac:dyDescent="0.35">
      <c r="B43" s="62" t="s">
        <v>73</v>
      </c>
      <c r="C43" s="68">
        <v>292</v>
      </c>
      <c r="D43" s="150">
        <v>2027</v>
      </c>
      <c r="E43" s="68">
        <v>145</v>
      </c>
      <c r="F43" s="50">
        <v>439.22984356197355</v>
      </c>
      <c r="G43" s="50">
        <v>50.715572457966374</v>
      </c>
      <c r="H43" s="50">
        <v>388.51427110400721</v>
      </c>
      <c r="I43" s="50">
        <v>8.6606504131647544</v>
      </c>
    </row>
    <row r="44" spans="2:9" x14ac:dyDescent="0.35">
      <c r="B44" s="151" t="s">
        <v>74</v>
      </c>
      <c r="C44" s="152"/>
      <c r="D44" s="153"/>
      <c r="E44" s="153"/>
      <c r="F44" s="154"/>
      <c r="G44" s="154"/>
      <c r="H44" s="154"/>
      <c r="I44" s="154"/>
    </row>
    <row r="45" spans="2:9" x14ac:dyDescent="0.35">
      <c r="B45" s="7" t="s">
        <v>75</v>
      </c>
      <c r="C45" s="6"/>
      <c r="D45" s="24"/>
      <c r="E45" s="24"/>
      <c r="F45" s="48"/>
      <c r="G45" s="48"/>
      <c r="H45" s="48"/>
      <c r="I45" s="48"/>
    </row>
    <row r="46" spans="2:9" x14ac:dyDescent="0.35">
      <c r="B46" s="58" t="s">
        <v>80</v>
      </c>
      <c r="C46" s="6"/>
      <c r="D46" s="24"/>
      <c r="E46" s="24"/>
      <c r="F46" s="48"/>
      <c r="G46" s="48"/>
      <c r="H46" s="48"/>
      <c r="I46" s="48"/>
    </row>
    <row r="47" spans="2:9" x14ac:dyDescent="0.35">
      <c r="B47" s="17"/>
      <c r="C47" s="6"/>
      <c r="D47" s="24"/>
      <c r="E47" s="24"/>
      <c r="F47" s="48"/>
      <c r="G47" s="48"/>
      <c r="H47" s="48"/>
      <c r="I47" s="48"/>
    </row>
    <row r="48" spans="2:9" ht="15" thickBot="1" x14ac:dyDescent="0.4">
      <c r="B48" s="45" t="s">
        <v>81</v>
      </c>
    </row>
    <row r="49" spans="2:9" ht="23.5" thickBot="1" x14ac:dyDescent="0.4">
      <c r="B49" s="5" t="s">
        <v>49</v>
      </c>
      <c r="C49" s="5" t="s">
        <v>50</v>
      </c>
      <c r="D49" s="5" t="s">
        <v>51</v>
      </c>
      <c r="E49" s="5" t="s">
        <v>52</v>
      </c>
      <c r="F49" s="5" t="s">
        <v>78</v>
      </c>
      <c r="G49" s="5" t="s">
        <v>54</v>
      </c>
      <c r="H49" s="5" t="s">
        <v>79</v>
      </c>
      <c r="I49" s="5" t="s">
        <v>82</v>
      </c>
    </row>
    <row r="50" spans="2:9" x14ac:dyDescent="0.35">
      <c r="B50" s="62" t="s">
        <v>57</v>
      </c>
      <c r="C50" s="68">
        <v>427</v>
      </c>
      <c r="D50" s="68">
        <v>7663</v>
      </c>
      <c r="E50" s="68">
        <v>243</v>
      </c>
      <c r="F50" s="50">
        <v>1232.3232323232323</v>
      </c>
      <c r="G50" s="50">
        <v>380.34306815700137</v>
      </c>
      <c r="H50" s="50">
        <v>851.98016416623091</v>
      </c>
      <c r="I50" s="50">
        <v>3.2400307393391037</v>
      </c>
    </row>
    <row r="51" spans="2:9" x14ac:dyDescent="0.35">
      <c r="B51" s="62" t="s">
        <v>58</v>
      </c>
      <c r="C51" s="68">
        <v>458</v>
      </c>
      <c r="D51" s="68">
        <v>7944</v>
      </c>
      <c r="E51" s="68">
        <v>159</v>
      </c>
      <c r="F51" s="50">
        <v>1295.6152758132955</v>
      </c>
      <c r="G51" s="50">
        <v>391.19708079519768</v>
      </c>
      <c r="H51" s="50">
        <v>904.41819501809778</v>
      </c>
      <c r="I51" s="50">
        <v>3.3119247034759582</v>
      </c>
    </row>
    <row r="52" spans="2:9" x14ac:dyDescent="0.35">
      <c r="B52" s="62" t="s">
        <v>59</v>
      </c>
      <c r="C52" s="68">
        <v>491</v>
      </c>
      <c r="D52" s="68">
        <v>7926</v>
      </c>
      <c r="E52" s="68">
        <v>150</v>
      </c>
      <c r="F52" s="50">
        <v>1387.7897117015261</v>
      </c>
      <c r="G52" s="50">
        <v>389.18759667084038</v>
      </c>
      <c r="H52" s="50">
        <v>998.60211503068581</v>
      </c>
      <c r="I52" s="50">
        <v>3.5658631558992471</v>
      </c>
    </row>
    <row r="53" spans="2:9" x14ac:dyDescent="0.35">
      <c r="B53" s="62" t="s">
        <v>60</v>
      </c>
      <c r="C53" s="68">
        <v>444</v>
      </c>
      <c r="D53" s="68">
        <v>6736</v>
      </c>
      <c r="E53" s="68">
        <v>143</v>
      </c>
      <c r="F53" s="50">
        <v>1253.8830838746119</v>
      </c>
      <c r="G53" s="50">
        <v>329.49187031638269</v>
      </c>
      <c r="H53" s="50">
        <v>924.3912135582292</v>
      </c>
      <c r="I53" s="50">
        <v>3.8055053761132736</v>
      </c>
    </row>
    <row r="54" spans="2:9" x14ac:dyDescent="0.35">
      <c r="B54" s="62" t="s">
        <v>61</v>
      </c>
      <c r="C54" s="68">
        <v>418</v>
      </c>
      <c r="D54" s="68">
        <v>6065</v>
      </c>
      <c r="E54" s="68">
        <v>152</v>
      </c>
      <c r="F54" s="50">
        <v>1179.791137454135</v>
      </c>
      <c r="G54" s="50">
        <v>296.16137743118458</v>
      </c>
      <c r="H54" s="50">
        <v>883.62976002295045</v>
      </c>
      <c r="I54" s="50">
        <v>3.9836090299393234</v>
      </c>
    </row>
    <row r="55" spans="2:9" x14ac:dyDescent="0.35">
      <c r="B55" s="62" t="s">
        <v>62</v>
      </c>
      <c r="C55" s="68">
        <v>418</v>
      </c>
      <c r="D55" s="68">
        <v>5458</v>
      </c>
      <c r="E55" s="68">
        <v>126</v>
      </c>
      <c r="F55" s="50">
        <v>1186.4887879648027</v>
      </c>
      <c r="G55" s="50">
        <v>266.01033239107124</v>
      </c>
      <c r="H55" s="50">
        <v>920.47845557373148</v>
      </c>
      <c r="I55" s="50">
        <v>4.4603109108577907</v>
      </c>
    </row>
    <row r="56" spans="2:9" x14ac:dyDescent="0.35">
      <c r="B56" s="62" t="s">
        <v>63</v>
      </c>
      <c r="C56" s="68">
        <v>377</v>
      </c>
      <c r="D56" s="68">
        <v>4887</v>
      </c>
      <c r="E56" s="68">
        <v>125</v>
      </c>
      <c r="F56" s="50">
        <v>1074.0740740740741</v>
      </c>
      <c r="G56" s="50">
        <v>237.57553365774928</v>
      </c>
      <c r="H56" s="50">
        <v>836.49854041632489</v>
      </c>
      <c r="I56" s="50">
        <v>4.520979317766713</v>
      </c>
    </row>
    <row r="57" spans="2:9" x14ac:dyDescent="0.35">
      <c r="B57" s="62" t="s">
        <v>64</v>
      </c>
      <c r="C57" s="68">
        <v>399</v>
      </c>
      <c r="D57" s="68">
        <v>4627</v>
      </c>
      <c r="E57" s="68">
        <v>102</v>
      </c>
      <c r="F57" s="50">
        <v>1135.7813834329634</v>
      </c>
      <c r="G57" s="50">
        <v>224.33721854818376</v>
      </c>
      <c r="H57" s="50">
        <v>911.44416488477964</v>
      </c>
      <c r="I57" s="50">
        <v>5.0628308168535892</v>
      </c>
    </row>
    <row r="58" spans="2:9" x14ac:dyDescent="0.35">
      <c r="B58" s="62" t="s">
        <v>65</v>
      </c>
      <c r="C58" s="68">
        <v>408</v>
      </c>
      <c r="D58" s="68">
        <v>4414</v>
      </c>
      <c r="E58" s="68">
        <v>152</v>
      </c>
      <c r="F58" s="50">
        <v>1148.6486486486488</v>
      </c>
      <c r="G58" s="50">
        <v>212.61735138702235</v>
      </c>
      <c r="H58" s="50">
        <v>936.03129726162638</v>
      </c>
      <c r="I58" s="50">
        <v>5.4024219620617453</v>
      </c>
    </row>
    <row r="59" spans="2:9" x14ac:dyDescent="0.35">
      <c r="B59" s="62" t="s">
        <v>66</v>
      </c>
      <c r="C59" s="68">
        <v>413</v>
      </c>
      <c r="D59" s="68">
        <v>4414</v>
      </c>
      <c r="E59" s="68">
        <v>167</v>
      </c>
      <c r="F59" s="50">
        <v>1157.1868870832166</v>
      </c>
      <c r="G59" s="50">
        <v>210.93477460945527</v>
      </c>
      <c r="H59" s="50">
        <v>946.25211247376126</v>
      </c>
      <c r="I59" s="50">
        <v>5.4859939013173271</v>
      </c>
    </row>
    <row r="60" spans="2:9" x14ac:dyDescent="0.35">
      <c r="B60" s="62" t="s">
        <v>67</v>
      </c>
      <c r="C60" s="68">
        <v>387</v>
      </c>
      <c r="D60" s="68">
        <v>4277</v>
      </c>
      <c r="E60" s="68">
        <v>144</v>
      </c>
      <c r="F60" s="50">
        <v>1077.9944289693594</v>
      </c>
      <c r="G60" s="50">
        <v>203.3413205537806</v>
      </c>
      <c r="H60" s="50">
        <v>874.6531084155788</v>
      </c>
      <c r="I60" s="50">
        <v>5.3014036991278743</v>
      </c>
    </row>
    <row r="61" spans="2:9" x14ac:dyDescent="0.35">
      <c r="B61" s="62" t="s">
        <v>68</v>
      </c>
      <c r="C61" s="68">
        <v>361</v>
      </c>
      <c r="D61" s="68">
        <v>4452</v>
      </c>
      <c r="E61" s="68">
        <v>172</v>
      </c>
      <c r="F61" s="50">
        <v>995.58742415885274</v>
      </c>
      <c r="G61" s="50">
        <v>211.31674253247832</v>
      </c>
      <c r="H61" s="50">
        <v>784.27068162637443</v>
      </c>
      <c r="I61" s="50">
        <v>4.7113513686963824</v>
      </c>
    </row>
    <row r="62" spans="2:9" x14ac:dyDescent="0.35">
      <c r="B62" s="62" t="s">
        <v>69</v>
      </c>
      <c r="C62" s="68">
        <v>410</v>
      </c>
      <c r="D62" s="68">
        <v>4439</v>
      </c>
      <c r="E62" s="68">
        <v>148</v>
      </c>
      <c r="F62" s="50">
        <v>1123.9035087719299</v>
      </c>
      <c r="G62" s="50">
        <v>209.59243030898241</v>
      </c>
      <c r="H62" s="50">
        <v>914.31107846294742</v>
      </c>
      <c r="I62" s="50">
        <v>5.3623287211044053</v>
      </c>
    </row>
    <row r="63" spans="2:9" x14ac:dyDescent="0.35">
      <c r="B63" s="62" t="s">
        <v>70</v>
      </c>
      <c r="C63" s="68">
        <v>382</v>
      </c>
      <c r="D63" s="68">
        <v>3913</v>
      </c>
      <c r="E63" s="68">
        <v>185</v>
      </c>
      <c r="F63" s="50">
        <v>1050.3161946659334</v>
      </c>
      <c r="G63" s="50">
        <v>183.15344073841777</v>
      </c>
      <c r="H63" s="50">
        <v>867.16275392751561</v>
      </c>
      <c r="I63" s="50">
        <v>5.7346244243699971</v>
      </c>
    </row>
    <row r="64" spans="2:9" x14ac:dyDescent="0.35">
      <c r="B64" s="62" t="s">
        <v>71</v>
      </c>
      <c r="C64" s="68">
        <v>401</v>
      </c>
      <c r="D64" s="150">
        <v>3805</v>
      </c>
      <c r="E64" s="68">
        <v>143</v>
      </c>
      <c r="F64" s="50">
        <v>1101.3457841252402</v>
      </c>
      <c r="G64" s="50">
        <v>176.14599053765033</v>
      </c>
      <c r="H64" s="50">
        <v>925.19979358758997</v>
      </c>
      <c r="I64" s="50">
        <v>6.2524601369784403</v>
      </c>
    </row>
    <row r="65" spans="2:9" x14ac:dyDescent="0.35">
      <c r="B65" s="62" t="s">
        <v>72</v>
      </c>
      <c r="C65" s="68">
        <v>446</v>
      </c>
      <c r="D65" s="150">
        <v>4096</v>
      </c>
      <c r="E65" s="68">
        <v>156</v>
      </c>
      <c r="F65" s="50">
        <v>1188.3826272315482</v>
      </c>
      <c r="G65" s="50">
        <v>184.94771253634835</v>
      </c>
      <c r="H65" s="50">
        <v>1003.4349146951998</v>
      </c>
      <c r="I65" s="50">
        <v>6.4255059494071425</v>
      </c>
    </row>
    <row r="66" spans="2:9" x14ac:dyDescent="0.35">
      <c r="B66" s="62" t="s">
        <v>73</v>
      </c>
      <c r="C66" s="68">
        <v>503</v>
      </c>
      <c r="D66" s="150">
        <v>4203</v>
      </c>
      <c r="E66" s="68">
        <v>210</v>
      </c>
      <c r="F66" s="50">
        <v>1277.2981208735398</v>
      </c>
      <c r="G66" s="50">
        <v>181.63431994088131</v>
      </c>
      <c r="H66" s="50">
        <v>1095.6638009326584</v>
      </c>
      <c r="I66" s="50">
        <v>7.032250960552374</v>
      </c>
    </row>
    <row r="67" spans="2:9" x14ac:dyDescent="0.35">
      <c r="B67" s="151" t="s">
        <v>74</v>
      </c>
      <c r="C67" s="152"/>
      <c r="D67" s="153"/>
      <c r="E67" s="153"/>
      <c r="F67" s="154"/>
      <c r="G67" s="154"/>
      <c r="H67" s="154"/>
      <c r="I67" s="154"/>
    </row>
    <row r="68" spans="2:9" x14ac:dyDescent="0.35">
      <c r="B68" s="7" t="s">
        <v>75</v>
      </c>
    </row>
    <row r="69" spans="2:9" x14ac:dyDescent="0.35">
      <c r="B69" s="58" t="s">
        <v>80</v>
      </c>
    </row>
    <row r="70" spans="2:9" x14ac:dyDescent="0.35">
      <c r="B70" s="17"/>
    </row>
    <row r="71" spans="2:9" x14ac:dyDescent="0.35">
      <c r="B71" s="18"/>
    </row>
    <row r="76" spans="2:9" ht="14.15" customHeight="1" x14ac:dyDescent="0.35"/>
    <row r="1048488" ht="15" customHeight="1" x14ac:dyDescent="0.35"/>
  </sheetData>
  <phoneticPr fontId="41" type="noConversion"/>
  <conditionalFormatting sqref="C4:C20">
    <cfRule type="cellIs" dxfId="20" priority="8" operator="between">
      <formula>1</formula>
      <formula>3</formula>
    </cfRule>
  </conditionalFormatting>
  <conditionalFormatting sqref="C27:C43">
    <cfRule type="cellIs" dxfId="19" priority="5" operator="between">
      <formula>1</formula>
      <formula>3</formula>
    </cfRule>
  </conditionalFormatting>
  <conditionalFormatting sqref="C50:C66">
    <cfRule type="cellIs" dxfId="18" priority="2" operator="between">
      <formula>1</formula>
      <formula>3</formula>
    </cfRule>
  </conditionalFormatting>
  <conditionalFormatting sqref="D4:D17">
    <cfRule type="cellIs" dxfId="17" priority="46" operator="between">
      <formula>1</formula>
      <formula>3</formula>
    </cfRule>
  </conditionalFormatting>
  <conditionalFormatting sqref="D27:D40">
    <cfRule type="cellIs" dxfId="16" priority="6" operator="between">
      <formula>1</formula>
      <formula>3</formula>
    </cfRule>
  </conditionalFormatting>
  <conditionalFormatting sqref="D50:D63">
    <cfRule type="cellIs" dxfId="15" priority="3" operator="between">
      <formula>1</formula>
      <formula>3</formula>
    </cfRule>
  </conditionalFormatting>
  <conditionalFormatting sqref="E4:E20">
    <cfRule type="cellIs" dxfId="14" priority="7" operator="between">
      <formula>1</formula>
      <formula>3</formula>
    </cfRule>
  </conditionalFormatting>
  <conditionalFormatting sqref="E27:E43">
    <cfRule type="cellIs" dxfId="13" priority="4" operator="between">
      <formula>1</formula>
      <formula>3</formula>
    </cfRule>
  </conditionalFormatting>
  <conditionalFormatting sqref="E50:E66">
    <cfRule type="cellIs" dxfId="12" priority="1" operator="between">
      <formula>1</formula>
      <formula>3</formula>
    </cfRule>
  </conditionalFormatting>
  <hyperlinks>
    <hyperlink ref="A1" r:id="rId1" location="Index!A1" xr:uid="{C2327445-DFA4-4E65-9A57-83CEB001A97F}"/>
  </hyperlinks>
  <pageMargins left="0.7" right="0.7" top="0.75" bottom="0.75" header="0.3" footer="0.3"/>
  <pageSetup paperSize="9" scale="61" orientation="landscape" r:id="rId2"/>
  <headerFooter>
    <oddHeader>&amp;C&amp;"Calibri"&amp;12&amp;KFF0000OFFICIAL: Sensitive&amp;1#</oddHeader>
    <oddFooter>&amp;C&amp;1#&amp;"Calibri"&amp;12&amp;KFF0000OFFICIAL: Sensitive</oddFooter>
  </headerFooter>
  <rowBreaks count="1" manualBreakCount="1">
    <brk id="46" max="16383" man="1"/>
  </rowBreak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F52"/>
  <sheetViews>
    <sheetView showGridLines="0" topLeftCell="A7" zoomScaleNormal="100" zoomScaleSheetLayoutView="130" workbookViewId="0">
      <selection activeCell="B11" sqref="B11"/>
    </sheetView>
  </sheetViews>
  <sheetFormatPr defaultColWidth="9.1796875" defaultRowHeight="14.5" x14ac:dyDescent="0.35"/>
  <cols>
    <col min="2" max="2" width="18.54296875" customWidth="1"/>
    <col min="3" max="3" width="19.81640625" customWidth="1"/>
    <col min="4" max="4" width="18.453125" customWidth="1"/>
  </cols>
  <sheetData>
    <row r="1" spans="1:6" x14ac:dyDescent="0.35">
      <c r="A1" s="47" t="s">
        <v>47</v>
      </c>
    </row>
    <row r="2" spans="1:6" ht="45.65" customHeight="1" thickBot="1" x14ac:dyDescent="0.4">
      <c r="B2" s="199" t="s">
        <v>226</v>
      </c>
      <c r="C2" s="199"/>
      <c r="D2" s="199"/>
    </row>
    <row r="3" spans="1:6" ht="23.5" thickBot="1" x14ac:dyDescent="0.4">
      <c r="B3" s="5" t="s">
        <v>49</v>
      </c>
      <c r="C3" s="5" t="s">
        <v>227</v>
      </c>
      <c r="D3" s="5" t="s">
        <v>228</v>
      </c>
    </row>
    <row r="4" spans="1:6" x14ac:dyDescent="0.35">
      <c r="B4" s="62" t="s">
        <v>57</v>
      </c>
      <c r="C4" s="6">
        <v>30</v>
      </c>
      <c r="D4" s="110">
        <v>5.0000000000000001E-3</v>
      </c>
      <c r="F4" s="116"/>
    </row>
    <row r="5" spans="1:6" x14ac:dyDescent="0.35">
      <c r="B5" s="62" t="s">
        <v>58</v>
      </c>
      <c r="C5" s="6">
        <v>62</v>
      </c>
      <c r="D5" s="110">
        <v>0.01</v>
      </c>
      <c r="F5" s="116"/>
    </row>
    <row r="6" spans="1:6" x14ac:dyDescent="0.35">
      <c r="B6" s="62" t="s">
        <v>59</v>
      </c>
      <c r="C6" s="6">
        <v>70</v>
      </c>
      <c r="D6" s="110">
        <v>8.9999999999999993E-3</v>
      </c>
      <c r="F6" s="116"/>
    </row>
    <row r="7" spans="1:6" x14ac:dyDescent="0.35">
      <c r="B7" s="62" t="s">
        <v>60</v>
      </c>
      <c r="C7" s="6">
        <v>86</v>
      </c>
      <c r="D7" s="110">
        <v>1.2E-2</v>
      </c>
    </row>
    <row r="8" spans="1:6" x14ac:dyDescent="0.35">
      <c r="B8" s="62" t="s">
        <v>61</v>
      </c>
      <c r="C8" s="6">
        <v>108</v>
      </c>
      <c r="D8" s="110">
        <v>1.4E-2</v>
      </c>
    </row>
    <row r="9" spans="1:6" x14ac:dyDescent="0.35">
      <c r="B9" s="62" t="s">
        <v>62</v>
      </c>
      <c r="C9" s="114">
        <v>133</v>
      </c>
      <c r="D9" s="110">
        <v>1.9E-2</v>
      </c>
    </row>
    <row r="10" spans="1:6" x14ac:dyDescent="0.35">
      <c r="B10" s="62" t="s">
        <v>63</v>
      </c>
      <c r="C10" s="6">
        <v>116</v>
      </c>
      <c r="D10" s="110">
        <v>1.4E-2</v>
      </c>
    </row>
    <row r="11" spans="1:6" x14ac:dyDescent="0.35">
      <c r="A11" s="11"/>
      <c r="B11" s="62" t="s">
        <v>229</v>
      </c>
      <c r="C11" s="6">
        <v>102</v>
      </c>
      <c r="D11" s="110">
        <v>1.2999999999999999E-2</v>
      </c>
      <c r="F11" s="122"/>
    </row>
    <row r="12" spans="1:6" x14ac:dyDescent="0.35">
      <c r="B12" s="62" t="s">
        <v>65</v>
      </c>
      <c r="C12" s="6">
        <v>132</v>
      </c>
      <c r="D12" s="110">
        <v>1.7000000000000001E-2</v>
      </c>
      <c r="F12" s="122"/>
    </row>
    <row r="13" spans="1:6" x14ac:dyDescent="0.35">
      <c r="B13" s="62" t="s">
        <v>66</v>
      </c>
      <c r="C13" s="6">
        <v>150</v>
      </c>
      <c r="D13" s="110">
        <v>1.7000000000000001E-2</v>
      </c>
      <c r="F13" s="123"/>
    </row>
    <row r="14" spans="1:6" x14ac:dyDescent="0.35">
      <c r="B14" s="62" t="s">
        <v>67</v>
      </c>
      <c r="C14" s="6">
        <v>185</v>
      </c>
      <c r="D14" s="110">
        <v>1.9E-2</v>
      </c>
      <c r="F14" s="123"/>
    </row>
    <row r="15" spans="1:6" x14ac:dyDescent="0.35">
      <c r="B15" s="62" t="s">
        <v>68</v>
      </c>
      <c r="C15" s="35">
        <v>205</v>
      </c>
      <c r="D15" s="36">
        <v>0.02</v>
      </c>
      <c r="F15" s="42"/>
    </row>
    <row r="16" spans="1:6" x14ac:dyDescent="0.35">
      <c r="B16" s="62" t="s">
        <v>69</v>
      </c>
      <c r="C16" s="35">
        <v>210</v>
      </c>
      <c r="D16" s="36">
        <v>2.06E-2</v>
      </c>
      <c r="E16" s="116"/>
      <c r="F16" s="42"/>
    </row>
    <row r="17" spans="1:6" x14ac:dyDescent="0.35">
      <c r="B17" s="62" t="s">
        <v>70</v>
      </c>
      <c r="C17" s="35">
        <v>218</v>
      </c>
      <c r="D17" s="36">
        <v>2.01E-2</v>
      </c>
      <c r="E17" s="116"/>
      <c r="F17" s="42"/>
    </row>
    <row r="18" spans="1:6" x14ac:dyDescent="0.35">
      <c r="B18" s="62" t="s">
        <v>71</v>
      </c>
      <c r="C18" s="35">
        <v>184</v>
      </c>
      <c r="D18" s="36">
        <v>1.77E-2</v>
      </c>
      <c r="E18" s="116"/>
      <c r="F18" s="42"/>
    </row>
    <row r="19" spans="1:6" x14ac:dyDescent="0.35">
      <c r="B19" s="62" t="s">
        <v>72</v>
      </c>
      <c r="C19" s="35">
        <v>186</v>
      </c>
      <c r="D19" s="36">
        <v>1.7999999999999999E-2</v>
      </c>
      <c r="E19" s="116"/>
      <c r="F19" s="42"/>
    </row>
    <row r="20" spans="1:6" x14ac:dyDescent="0.35">
      <c r="B20" s="62" t="s">
        <v>73</v>
      </c>
      <c r="C20" s="35">
        <v>224</v>
      </c>
      <c r="D20" s="36">
        <v>2.24E-2</v>
      </c>
      <c r="E20" s="116"/>
      <c r="F20" s="42"/>
    </row>
    <row r="21" spans="1:6" x14ac:dyDescent="0.35">
      <c r="B21" s="172" t="s">
        <v>230</v>
      </c>
      <c r="C21" s="173"/>
      <c r="D21" s="173"/>
      <c r="E21" s="116"/>
      <c r="F21" s="42"/>
    </row>
    <row r="22" spans="1:6" ht="31.5" customHeight="1" x14ac:dyDescent="0.35">
      <c r="B22" s="203" t="s">
        <v>231</v>
      </c>
      <c r="C22" s="203"/>
      <c r="D22" s="203"/>
      <c r="F22" s="42"/>
    </row>
    <row r="23" spans="1:6" ht="48.65" customHeight="1" x14ac:dyDescent="0.35">
      <c r="B23" s="204" t="s">
        <v>232</v>
      </c>
      <c r="C23" s="204"/>
      <c r="D23" s="204"/>
      <c r="F23" s="42"/>
    </row>
    <row r="24" spans="1:6" ht="33" customHeight="1" x14ac:dyDescent="0.35">
      <c r="B24" s="205" t="s">
        <v>233</v>
      </c>
      <c r="C24" s="205"/>
      <c r="D24" s="205"/>
      <c r="E24" s="122"/>
      <c r="F24" s="42"/>
    </row>
    <row r="25" spans="1:6" x14ac:dyDescent="0.35">
      <c r="A25" s="42"/>
      <c r="B25" s="123"/>
      <c r="C25" s="123"/>
      <c r="D25" s="123"/>
      <c r="E25" s="122"/>
      <c r="F25" s="126"/>
    </row>
    <row r="26" spans="1:6" ht="49" customHeight="1" thickBot="1" x14ac:dyDescent="0.4">
      <c r="A26" s="42"/>
      <c r="B26" s="202" t="s">
        <v>234</v>
      </c>
      <c r="C26" s="202"/>
      <c r="D26" s="202"/>
      <c r="E26" s="123"/>
      <c r="F26" s="42"/>
    </row>
    <row r="27" spans="1:6" ht="23.5" thickBot="1" x14ac:dyDescent="0.4">
      <c r="A27" s="42"/>
      <c r="B27" s="63" t="s">
        <v>49</v>
      </c>
      <c r="C27" s="63" t="s">
        <v>227</v>
      </c>
      <c r="D27" s="63" t="s">
        <v>228</v>
      </c>
      <c r="E27" s="123"/>
      <c r="F27" s="42"/>
    </row>
    <row r="28" spans="1:6" ht="16.5" x14ac:dyDescent="0.35">
      <c r="A28" s="34"/>
      <c r="B28" s="34" t="s">
        <v>235</v>
      </c>
      <c r="C28" s="35">
        <v>7</v>
      </c>
      <c r="D28" s="177">
        <v>1E-3</v>
      </c>
      <c r="E28" s="42"/>
      <c r="F28" s="42"/>
    </row>
    <row r="29" spans="1:6" x14ac:dyDescent="0.35">
      <c r="A29" s="42"/>
      <c r="B29" s="62" t="s">
        <v>68</v>
      </c>
      <c r="C29" s="35">
        <v>98</v>
      </c>
      <c r="D29" s="177">
        <v>5.0000000000000001E-3</v>
      </c>
      <c r="E29" s="42"/>
    </row>
    <row r="30" spans="1:6" x14ac:dyDescent="0.35">
      <c r="A30" s="42"/>
      <c r="B30" s="62" t="s">
        <v>69</v>
      </c>
      <c r="C30" s="35">
        <v>103</v>
      </c>
      <c r="D30" s="177">
        <v>6.0000000000000001E-3</v>
      </c>
      <c r="E30" s="42"/>
    </row>
    <row r="31" spans="1:6" x14ac:dyDescent="0.35">
      <c r="A31" s="42"/>
      <c r="B31" s="62" t="s">
        <v>70</v>
      </c>
      <c r="C31" s="6" t="s">
        <v>236</v>
      </c>
      <c r="D31" s="179">
        <v>5.0000000000000001E-3</v>
      </c>
      <c r="E31" s="42"/>
    </row>
    <row r="32" spans="1:6" x14ac:dyDescent="0.35">
      <c r="A32" s="42"/>
      <c r="B32" s="62" t="s">
        <v>71</v>
      </c>
      <c r="C32" s="171">
        <v>127</v>
      </c>
      <c r="D32" s="180">
        <v>6.0000000000000001E-3</v>
      </c>
      <c r="E32" s="128"/>
      <c r="F32" s="129"/>
    </row>
    <row r="33" spans="1:6" x14ac:dyDescent="0.35">
      <c r="A33" s="42"/>
      <c r="B33" s="62" t="s">
        <v>72</v>
      </c>
      <c r="C33" s="6">
        <v>135</v>
      </c>
      <c r="D33" s="73">
        <v>7.0000000000000001E-3</v>
      </c>
      <c r="E33" s="128"/>
      <c r="F33" s="129"/>
    </row>
    <row r="34" spans="1:6" x14ac:dyDescent="0.35">
      <c r="A34" s="42"/>
      <c r="B34" s="62" t="s">
        <v>73</v>
      </c>
      <c r="C34" s="6">
        <v>148</v>
      </c>
      <c r="D34" s="73">
        <v>6.6E-3</v>
      </c>
      <c r="E34" s="128"/>
      <c r="F34" s="129"/>
    </row>
    <row r="35" spans="1:6" x14ac:dyDescent="0.35">
      <c r="A35" s="42"/>
      <c r="B35" s="174" t="s">
        <v>209</v>
      </c>
      <c r="C35" s="175"/>
      <c r="D35" s="175"/>
      <c r="E35" s="128"/>
      <c r="F35" s="129"/>
    </row>
    <row r="36" spans="1:6" ht="22.5" customHeight="1" x14ac:dyDescent="0.35">
      <c r="A36" s="42"/>
      <c r="B36" s="200" t="s">
        <v>237</v>
      </c>
      <c r="C36" s="200"/>
      <c r="D36" s="200"/>
      <c r="E36" s="200"/>
      <c r="F36" s="200"/>
    </row>
    <row r="37" spans="1:6" ht="33" customHeight="1" x14ac:dyDescent="0.35">
      <c r="A37" s="42"/>
      <c r="B37" s="200" t="s">
        <v>238</v>
      </c>
      <c r="C37" s="200"/>
      <c r="D37" s="200"/>
      <c r="E37" s="200"/>
      <c r="F37" s="200"/>
    </row>
    <row r="38" spans="1:6" x14ac:dyDescent="0.35">
      <c r="A38" s="42"/>
      <c r="B38" s="188"/>
      <c r="C38" s="189"/>
      <c r="D38" s="189"/>
      <c r="E38" s="189"/>
      <c r="F38" s="190"/>
    </row>
    <row r="39" spans="1:6" ht="29.5" customHeight="1" thickBot="1" x14ac:dyDescent="0.4">
      <c r="A39" s="42"/>
      <c r="B39" s="201" t="s">
        <v>239</v>
      </c>
      <c r="C39" s="201"/>
      <c r="D39" s="201"/>
      <c r="E39" s="42"/>
    </row>
    <row r="40" spans="1:6" ht="24.5" thickBot="1" x14ac:dyDescent="0.4">
      <c r="B40" s="53" t="s">
        <v>49</v>
      </c>
      <c r="C40" s="53" t="s">
        <v>227</v>
      </c>
      <c r="D40" s="53" t="s">
        <v>228</v>
      </c>
      <c r="E40" s="42"/>
    </row>
    <row r="41" spans="1:6" x14ac:dyDescent="0.35">
      <c r="B41" s="62" t="s">
        <v>66</v>
      </c>
      <c r="C41" s="83">
        <v>46</v>
      </c>
      <c r="D41" s="181">
        <v>0.02</v>
      </c>
    </row>
    <row r="42" spans="1:6" x14ac:dyDescent="0.35">
      <c r="B42" s="62" t="s">
        <v>67</v>
      </c>
      <c r="C42" s="83">
        <v>53</v>
      </c>
      <c r="D42" s="181">
        <v>2.4E-2</v>
      </c>
    </row>
    <row r="43" spans="1:6" x14ac:dyDescent="0.35">
      <c r="B43" s="62" t="s">
        <v>68</v>
      </c>
      <c r="C43" s="100">
        <v>53</v>
      </c>
      <c r="D43" s="181">
        <v>2.1999999999999999E-2</v>
      </c>
    </row>
    <row r="44" spans="1:6" x14ac:dyDescent="0.35">
      <c r="B44" s="62" t="s">
        <v>69</v>
      </c>
      <c r="C44" s="83">
        <v>60</v>
      </c>
      <c r="D44" s="181">
        <v>2.3E-2</v>
      </c>
    </row>
    <row r="45" spans="1:6" x14ac:dyDescent="0.35">
      <c r="B45" s="62" t="s">
        <v>70</v>
      </c>
      <c r="C45" s="35">
        <v>64</v>
      </c>
      <c r="D45" s="135">
        <v>2.3E-2</v>
      </c>
    </row>
    <row r="46" spans="1:6" x14ac:dyDescent="0.35">
      <c r="B46" s="62" t="s">
        <v>71</v>
      </c>
      <c r="C46" s="83">
        <v>68</v>
      </c>
      <c r="D46" s="181">
        <v>2.3E-2</v>
      </c>
    </row>
    <row r="47" spans="1:6" x14ac:dyDescent="0.35">
      <c r="B47" s="62" t="s">
        <v>72</v>
      </c>
      <c r="C47" s="83">
        <v>79</v>
      </c>
      <c r="D47" s="181">
        <v>2.7099999999999999E-2</v>
      </c>
      <c r="E47" s="119"/>
    </row>
    <row r="48" spans="1:6" x14ac:dyDescent="0.35">
      <c r="B48" s="62" t="s">
        <v>73</v>
      </c>
      <c r="C48" s="83">
        <v>89</v>
      </c>
      <c r="D48" s="181">
        <v>2.5399999999999999E-2</v>
      </c>
      <c r="E48" s="119"/>
    </row>
    <row r="49" spans="2:5" x14ac:dyDescent="0.35">
      <c r="B49" s="166" t="s">
        <v>240</v>
      </c>
      <c r="C49" s="166"/>
      <c r="D49" s="176"/>
      <c r="E49" s="119"/>
    </row>
    <row r="50" spans="2:5" ht="34" customHeight="1" x14ac:dyDescent="0.35">
      <c r="B50" s="197" t="s">
        <v>241</v>
      </c>
      <c r="C50" s="197"/>
      <c r="D50" s="197"/>
    </row>
    <row r="51" spans="2:5" x14ac:dyDescent="0.35">
      <c r="B51" s="121"/>
    </row>
    <row r="52" spans="2:5" x14ac:dyDescent="0.35">
      <c r="B52" s="17"/>
    </row>
  </sheetData>
  <mergeCells count="9">
    <mergeCell ref="B2:D2"/>
    <mergeCell ref="B36:F36"/>
    <mergeCell ref="B37:F37"/>
    <mergeCell ref="B39:D39"/>
    <mergeCell ref="B50:D50"/>
    <mergeCell ref="B26:D26"/>
    <mergeCell ref="B22:D22"/>
    <mergeCell ref="B23:D23"/>
    <mergeCell ref="B24:D24"/>
  </mergeCells>
  <phoneticPr fontId="41" type="noConversion"/>
  <hyperlinks>
    <hyperlink ref="A1" r:id="rId1" location="Index!A1" xr:uid="{14C3B580-C67D-4D53-89D9-D9BEBA8F8BF4}"/>
  </hyperlinks>
  <pageMargins left="0.7" right="0.7" top="0.75" bottom="0.75" header="0.3" footer="0.3"/>
  <pageSetup paperSize="9" scale="76" orientation="landscape" r:id="rId2"/>
  <headerFooter>
    <oddHeader>&amp;C&amp;"Calibri"&amp;12&amp;KFF0000OFFICIAL: Sensitive&amp;1#</oddHeader>
    <oddFooter>&amp;C&amp;1#&amp;"Calibri"&amp;12&amp;KFF0000OFFICIAL: Sensitive</oddFooter>
  </headerFooter>
  <rowBreaks count="1" manualBreakCount="1">
    <brk id="24"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T1048515"/>
  <sheetViews>
    <sheetView showGridLines="0" zoomScale="115" zoomScaleNormal="115" zoomScaleSheetLayoutView="115" workbookViewId="0">
      <selection activeCell="B32" sqref="B32"/>
    </sheetView>
  </sheetViews>
  <sheetFormatPr defaultColWidth="9.1796875" defaultRowHeight="14.5" x14ac:dyDescent="0.35"/>
  <cols>
    <col min="3" max="3" width="10.54296875" customWidth="1"/>
    <col min="4" max="4" width="14.26953125" customWidth="1"/>
    <col min="5" max="5" width="14.453125" customWidth="1"/>
    <col min="6" max="6" width="16.26953125" bestFit="1" customWidth="1"/>
    <col min="7" max="7" width="12" customWidth="1"/>
    <col min="8" max="8" width="9.1796875" bestFit="1" customWidth="1"/>
    <col min="10" max="10" width="12" bestFit="1" customWidth="1"/>
    <col min="15" max="15" width="16.26953125" customWidth="1"/>
    <col min="17" max="17" width="16.81640625" customWidth="1"/>
    <col min="16346" max="16346" width="9.1796875" customWidth="1"/>
  </cols>
  <sheetData>
    <row r="1" spans="1:20" x14ac:dyDescent="0.35">
      <c r="A1" s="3" t="s">
        <v>47</v>
      </c>
    </row>
    <row r="2" spans="1:20" ht="15.5" thickBot="1" x14ac:dyDescent="0.4">
      <c r="B2" s="9" t="s">
        <v>83</v>
      </c>
      <c r="C2" s="20"/>
      <c r="D2" s="20"/>
      <c r="E2" s="20"/>
      <c r="F2" s="20"/>
      <c r="G2" s="20"/>
      <c r="H2" s="20"/>
    </row>
    <row r="3" spans="1:20" ht="23.5" thickBot="1" x14ac:dyDescent="0.4">
      <c r="B3" s="49" t="s">
        <v>49</v>
      </c>
      <c r="C3" s="49" t="s">
        <v>50</v>
      </c>
      <c r="D3" s="49" t="s">
        <v>51</v>
      </c>
      <c r="E3" s="49" t="s">
        <v>53</v>
      </c>
      <c r="F3" s="49" t="s">
        <v>54</v>
      </c>
      <c r="G3" s="49" t="s">
        <v>84</v>
      </c>
      <c r="H3" s="49" t="s">
        <v>82</v>
      </c>
      <c r="J3" s="182"/>
      <c r="K3" s="182"/>
      <c r="L3" s="182"/>
      <c r="M3" s="182"/>
      <c r="N3" s="182"/>
      <c r="O3" s="182"/>
      <c r="P3" s="182"/>
    </row>
    <row r="4" spans="1:20" x14ac:dyDescent="0.35">
      <c r="B4" s="62" t="s">
        <v>64</v>
      </c>
      <c r="C4" s="39">
        <v>97.9</v>
      </c>
      <c r="D4" s="39">
        <v>520.1</v>
      </c>
      <c r="E4" s="41">
        <v>102.18</v>
      </c>
      <c r="F4" s="41">
        <v>9.5960000000000001</v>
      </c>
      <c r="G4" s="41">
        <f t="shared" ref="G4:G10" si="0">E4-F4</f>
        <v>92.584000000000003</v>
      </c>
      <c r="H4" s="41">
        <f t="shared" ref="H4:H10" si="1">E4/F4</f>
        <v>10.648186744476867</v>
      </c>
      <c r="J4" s="62"/>
      <c r="K4" s="183"/>
      <c r="L4" s="183"/>
      <c r="M4" s="41"/>
      <c r="N4" s="41"/>
      <c r="O4" s="41"/>
      <c r="P4" s="41"/>
    </row>
    <row r="5" spans="1:20" x14ac:dyDescent="0.35">
      <c r="B5" s="62" t="s">
        <v>65</v>
      </c>
      <c r="C5" s="39">
        <v>113.3</v>
      </c>
      <c r="D5" s="39">
        <v>472.2</v>
      </c>
      <c r="E5" s="41">
        <v>118.248</v>
      </c>
      <c r="F5" s="41">
        <v>8.58</v>
      </c>
      <c r="G5" s="41">
        <f t="shared" si="0"/>
        <v>109.66800000000001</v>
      </c>
      <c r="H5" s="41">
        <f t="shared" si="1"/>
        <v>13.781818181818183</v>
      </c>
      <c r="J5" s="62"/>
      <c r="K5" s="183"/>
      <c r="L5" s="183"/>
      <c r="M5" s="41"/>
      <c r="N5" s="41"/>
      <c r="O5" s="41"/>
      <c r="P5" s="41"/>
    </row>
    <row r="6" spans="1:20" x14ac:dyDescent="0.35">
      <c r="B6" s="62" t="s">
        <v>66</v>
      </c>
      <c r="C6" s="39">
        <v>102.6</v>
      </c>
      <c r="D6" s="39">
        <v>421.6</v>
      </c>
      <c r="E6" s="41">
        <v>89.552000000000007</v>
      </c>
      <c r="F6" s="41">
        <v>7.4939999999999998</v>
      </c>
      <c r="G6" s="41">
        <f t="shared" si="0"/>
        <v>82.058000000000007</v>
      </c>
      <c r="H6" s="41">
        <f t="shared" si="1"/>
        <v>11.949826527888979</v>
      </c>
      <c r="J6" s="184"/>
      <c r="K6" s="183"/>
      <c r="L6" s="183"/>
      <c r="M6" s="183"/>
      <c r="N6" s="41"/>
      <c r="O6" s="41"/>
      <c r="P6" s="62"/>
      <c r="Q6" s="15"/>
      <c r="R6" s="15"/>
      <c r="S6" s="15"/>
      <c r="T6" s="15"/>
    </row>
    <row r="7" spans="1:20" x14ac:dyDescent="0.35">
      <c r="B7" s="62" t="s">
        <v>67</v>
      </c>
      <c r="C7" s="39">
        <v>91.7</v>
      </c>
      <c r="D7" s="39">
        <v>415.5</v>
      </c>
      <c r="E7" s="41">
        <v>77.328000000000003</v>
      </c>
      <c r="F7" s="187">
        <v>7.2649999999999997</v>
      </c>
      <c r="G7" s="41">
        <f t="shared" si="0"/>
        <v>70.063000000000002</v>
      </c>
      <c r="H7" s="41">
        <f t="shared" si="1"/>
        <v>10.643909153475569</v>
      </c>
      <c r="J7" s="184"/>
      <c r="K7" s="183"/>
      <c r="L7" s="183"/>
      <c r="M7" s="183"/>
      <c r="N7" s="183"/>
      <c r="O7" s="41"/>
      <c r="P7" s="62"/>
      <c r="Q7" s="15"/>
      <c r="R7" s="15"/>
      <c r="S7" s="15"/>
      <c r="T7" s="15"/>
    </row>
    <row r="8" spans="1:20" x14ac:dyDescent="0.35">
      <c r="B8" s="62" t="s">
        <v>68</v>
      </c>
      <c r="C8" s="39">
        <v>84.8</v>
      </c>
      <c r="D8" s="39">
        <v>396.2</v>
      </c>
      <c r="E8" s="41">
        <v>69.256</v>
      </c>
      <c r="F8" s="41">
        <v>6.7720000000000002</v>
      </c>
      <c r="G8" s="41">
        <f t="shared" si="0"/>
        <v>62.484000000000002</v>
      </c>
      <c r="H8" s="41">
        <f t="shared" si="1"/>
        <v>10.226816302421737</v>
      </c>
      <c r="J8" s="184"/>
      <c r="K8" s="183"/>
      <c r="L8" s="183"/>
      <c r="M8" s="183"/>
      <c r="N8" s="41"/>
      <c r="O8" s="41"/>
      <c r="P8" s="62"/>
      <c r="Q8" s="15"/>
      <c r="R8" s="15"/>
      <c r="S8" s="15"/>
      <c r="T8" s="15"/>
    </row>
    <row r="9" spans="1:20" x14ac:dyDescent="0.35">
      <c r="B9" s="62" t="s">
        <v>69</v>
      </c>
      <c r="C9" s="39">
        <v>70.400000000000006</v>
      </c>
      <c r="D9" s="39">
        <v>368.8</v>
      </c>
      <c r="E9" s="41">
        <v>56.08</v>
      </c>
      <c r="F9" s="41">
        <v>6.19</v>
      </c>
      <c r="G9" s="41">
        <f t="shared" si="0"/>
        <v>49.89</v>
      </c>
      <c r="H9" s="41">
        <f t="shared" si="1"/>
        <v>9.0597738287560574</v>
      </c>
      <c r="J9" s="184"/>
      <c r="K9" s="183"/>
      <c r="L9" s="183"/>
      <c r="M9" s="183"/>
      <c r="N9" s="41"/>
      <c r="O9" s="41"/>
      <c r="P9" s="62"/>
      <c r="Q9" s="15"/>
      <c r="R9" s="15"/>
      <c r="S9" s="15"/>
      <c r="T9" s="15"/>
    </row>
    <row r="10" spans="1:20" x14ac:dyDescent="0.35">
      <c r="B10" s="62" t="s">
        <v>70</v>
      </c>
      <c r="C10" s="39">
        <v>64.599999999999994</v>
      </c>
      <c r="D10" s="39">
        <v>289.2</v>
      </c>
      <c r="E10" s="41">
        <v>50.094999999999999</v>
      </c>
      <c r="F10" s="41">
        <v>4.8099999999999996</v>
      </c>
      <c r="G10" s="41">
        <f t="shared" si="0"/>
        <v>45.284999999999997</v>
      </c>
      <c r="H10" s="41">
        <f t="shared" si="1"/>
        <v>10.414760914760915</v>
      </c>
      <c r="J10" s="184"/>
      <c r="K10" s="183"/>
      <c r="L10" s="183"/>
      <c r="M10" s="183"/>
      <c r="N10" s="41"/>
      <c r="O10" s="41"/>
      <c r="P10" s="62"/>
      <c r="Q10" s="15"/>
      <c r="R10" s="15"/>
      <c r="S10" s="15"/>
      <c r="T10" s="15"/>
    </row>
    <row r="11" spans="1:20" x14ac:dyDescent="0.35">
      <c r="B11" s="62" t="s">
        <v>71</v>
      </c>
      <c r="C11" s="39">
        <v>50.7</v>
      </c>
      <c r="D11" s="39">
        <v>237.5</v>
      </c>
      <c r="E11" s="41">
        <v>38.365000000000002</v>
      </c>
      <c r="F11" s="41">
        <v>3.9180000000000001</v>
      </c>
      <c r="G11" s="41">
        <f t="shared" ref="G11" si="2">E11-F11</f>
        <v>34.447000000000003</v>
      </c>
      <c r="H11" s="41">
        <f t="shared" ref="H11" si="3">E11/F11</f>
        <v>9.7919857069933638</v>
      </c>
      <c r="I11" s="15"/>
      <c r="J11" s="184"/>
      <c r="K11" s="183"/>
      <c r="L11" s="183"/>
      <c r="M11" s="183"/>
      <c r="N11" s="41"/>
      <c r="O11" s="41"/>
      <c r="P11" s="62"/>
      <c r="Q11" s="15"/>
      <c r="R11" s="15"/>
      <c r="S11" s="15"/>
      <c r="T11" s="15"/>
    </row>
    <row r="12" spans="1:20" x14ac:dyDescent="0.35">
      <c r="B12" s="62" t="s">
        <v>72</v>
      </c>
      <c r="C12" s="39">
        <v>38</v>
      </c>
      <c r="D12" s="39">
        <v>197.3</v>
      </c>
      <c r="E12" s="41">
        <v>28.074999999999999</v>
      </c>
      <c r="F12" s="187">
        <v>3.149</v>
      </c>
      <c r="G12" s="41">
        <f>E12-F12</f>
        <v>24.925999999999998</v>
      </c>
      <c r="H12" s="41">
        <f>E12/F12</f>
        <v>8.9155287392823119</v>
      </c>
      <c r="J12" s="184"/>
      <c r="K12" s="183"/>
      <c r="L12" s="183"/>
      <c r="M12" s="183"/>
      <c r="N12" s="183"/>
      <c r="O12" s="41"/>
      <c r="P12" s="62"/>
      <c r="Q12" s="186"/>
      <c r="R12" s="15"/>
      <c r="S12" s="15"/>
      <c r="T12" s="15"/>
    </row>
    <row r="13" spans="1:20" x14ac:dyDescent="0.35">
      <c r="B13" s="62" t="s">
        <v>73</v>
      </c>
      <c r="C13" s="39">
        <v>37.700000000000003</v>
      </c>
      <c r="D13" s="39">
        <v>178.7</v>
      </c>
      <c r="E13" s="41">
        <v>27.186</v>
      </c>
      <c r="F13" s="187">
        <v>2.782</v>
      </c>
      <c r="G13" s="41">
        <f>E13-F13</f>
        <v>24.404</v>
      </c>
      <c r="H13" s="41">
        <f>E13/F13</f>
        <v>9.772106398274623</v>
      </c>
      <c r="J13" s="184"/>
      <c r="K13" s="183"/>
      <c r="L13" s="183"/>
      <c r="M13" s="183"/>
      <c r="N13" s="183"/>
      <c r="O13" s="41"/>
      <c r="P13" s="62"/>
      <c r="Q13" s="41"/>
      <c r="R13" s="15"/>
      <c r="S13" s="15"/>
      <c r="T13" s="15"/>
    </row>
    <row r="14" spans="1:20" x14ac:dyDescent="0.35">
      <c r="B14" s="155" t="s">
        <v>85</v>
      </c>
      <c r="C14" s="156"/>
      <c r="D14" s="156"/>
      <c r="E14" s="156"/>
      <c r="F14" s="156"/>
      <c r="G14" s="156"/>
      <c r="H14" s="156"/>
      <c r="O14" s="41"/>
      <c r="P14" s="62"/>
      <c r="Q14" s="41"/>
      <c r="R14" s="15"/>
      <c r="S14" s="15"/>
      <c r="T14" s="15"/>
    </row>
    <row r="15" spans="1:20" x14ac:dyDescent="0.35">
      <c r="B15" s="191" t="s">
        <v>86</v>
      </c>
      <c r="C15" s="191"/>
      <c r="D15" s="191"/>
      <c r="E15" s="191"/>
      <c r="F15" s="191"/>
      <c r="G15" s="191"/>
      <c r="H15" s="191"/>
      <c r="O15" s="41"/>
      <c r="P15" s="62"/>
      <c r="Q15" s="41"/>
      <c r="R15" s="15"/>
      <c r="S15" s="15"/>
      <c r="T15" s="15"/>
    </row>
    <row r="16" spans="1:20" x14ac:dyDescent="0.35">
      <c r="B16" s="23" t="s">
        <v>87</v>
      </c>
      <c r="C16" s="58"/>
      <c r="D16" s="58"/>
      <c r="E16" s="58"/>
      <c r="F16" s="58"/>
      <c r="G16" s="58"/>
      <c r="H16" s="58"/>
      <c r="O16" s="62"/>
      <c r="P16" s="62"/>
      <c r="Q16" s="41"/>
      <c r="R16" s="15"/>
      <c r="S16" s="15"/>
      <c r="T16" s="15"/>
    </row>
    <row r="17" spans="2:20" x14ac:dyDescent="0.35">
      <c r="B17" s="23" t="s">
        <v>88</v>
      </c>
      <c r="C17" s="58"/>
      <c r="D17" s="58"/>
      <c r="E17" s="58"/>
      <c r="F17" s="58"/>
      <c r="G17" s="58"/>
      <c r="H17" s="58"/>
      <c r="O17" s="62"/>
      <c r="P17" s="62"/>
      <c r="Q17" s="41"/>
      <c r="R17" s="15"/>
      <c r="S17" s="15"/>
      <c r="T17" s="15"/>
    </row>
    <row r="18" spans="2:20" x14ac:dyDescent="0.35">
      <c r="B18" s="192" t="s">
        <v>89</v>
      </c>
      <c r="C18" s="192"/>
      <c r="D18" s="192"/>
      <c r="E18" s="192"/>
      <c r="F18" s="192"/>
      <c r="G18" s="192"/>
      <c r="H18" s="192"/>
      <c r="O18" s="62"/>
      <c r="P18" s="62"/>
      <c r="Q18" s="41"/>
      <c r="R18" s="15"/>
      <c r="S18" s="15"/>
      <c r="T18" s="15"/>
    </row>
    <row r="19" spans="2:20" x14ac:dyDescent="0.35">
      <c r="B19" s="192"/>
      <c r="C19" s="192"/>
      <c r="D19" s="192"/>
      <c r="E19" s="192"/>
      <c r="F19" s="192"/>
      <c r="G19" s="192"/>
      <c r="H19" s="192"/>
      <c r="O19" s="62"/>
      <c r="P19" s="62"/>
      <c r="Q19" s="41"/>
      <c r="R19" s="15"/>
      <c r="S19" s="15"/>
      <c r="T19" s="15"/>
    </row>
    <row r="20" spans="2:20" ht="15" thickBot="1" x14ac:dyDescent="0.4">
      <c r="B20" s="38" t="s">
        <v>90</v>
      </c>
      <c r="C20" s="64"/>
      <c r="D20" s="64"/>
      <c r="E20" s="64"/>
      <c r="F20" s="64"/>
      <c r="G20" s="64"/>
      <c r="H20" s="64"/>
      <c r="O20" s="62"/>
      <c r="P20" s="62"/>
      <c r="Q20" s="41"/>
      <c r="R20" s="15"/>
      <c r="S20" s="15"/>
      <c r="T20" s="15"/>
    </row>
    <row r="21" spans="2:20" ht="23.5" thickBot="1" x14ac:dyDescent="0.4">
      <c r="B21" s="49" t="s">
        <v>49</v>
      </c>
      <c r="C21" s="49" t="s">
        <v>50</v>
      </c>
      <c r="D21" s="49" t="s">
        <v>51</v>
      </c>
      <c r="E21" s="49" t="s">
        <v>53</v>
      </c>
      <c r="F21" s="49" t="s">
        <v>54</v>
      </c>
      <c r="G21" s="49" t="s">
        <v>84</v>
      </c>
      <c r="H21" s="49" t="s">
        <v>82</v>
      </c>
      <c r="J21" s="182"/>
      <c r="K21" s="182"/>
      <c r="L21" s="182"/>
      <c r="M21" s="182"/>
      <c r="N21" s="182"/>
      <c r="O21" s="62"/>
      <c r="P21" s="62"/>
      <c r="Q21" s="41"/>
      <c r="R21" s="15"/>
      <c r="S21" s="15"/>
      <c r="T21" s="15"/>
    </row>
    <row r="22" spans="2:20" x14ac:dyDescent="0.35">
      <c r="B22" s="62" t="s">
        <v>64</v>
      </c>
      <c r="C22" s="41">
        <v>13.9</v>
      </c>
      <c r="D22" s="39">
        <v>64.599999999999994</v>
      </c>
      <c r="E22" s="41">
        <v>14.468</v>
      </c>
      <c r="F22" s="41">
        <v>1.19</v>
      </c>
      <c r="G22" s="41">
        <f t="shared" ref="G22:G28" si="4">E22-F22</f>
        <v>13.278</v>
      </c>
      <c r="H22" s="41">
        <f t="shared" ref="H22:H28" si="5">E22/F22</f>
        <v>12.157983193277312</v>
      </c>
      <c r="J22" s="62"/>
      <c r="K22" s="41"/>
      <c r="L22" s="39"/>
      <c r="M22" s="41"/>
      <c r="N22" s="41"/>
      <c r="O22" s="62"/>
      <c r="P22" s="62"/>
      <c r="Q22" s="41"/>
      <c r="R22" s="15"/>
      <c r="S22" s="15"/>
      <c r="T22" s="15"/>
    </row>
    <row r="23" spans="2:20" x14ac:dyDescent="0.35">
      <c r="B23" s="62" t="s">
        <v>65</v>
      </c>
      <c r="C23" s="41">
        <v>18.8</v>
      </c>
      <c r="D23" s="39">
        <v>75.8</v>
      </c>
      <c r="E23" s="41">
        <v>19.597999999999999</v>
      </c>
      <c r="F23" s="41">
        <v>1.375</v>
      </c>
      <c r="G23" s="41">
        <f t="shared" si="4"/>
        <v>18.222999999999999</v>
      </c>
      <c r="H23" s="41">
        <f t="shared" si="5"/>
        <v>14.253090909090908</v>
      </c>
      <c r="J23" s="62"/>
      <c r="K23" s="41"/>
      <c r="L23" s="39"/>
      <c r="M23" s="41"/>
      <c r="N23" s="41"/>
      <c r="O23" s="62"/>
      <c r="P23" s="62"/>
      <c r="Q23" s="15"/>
      <c r="R23" s="15"/>
      <c r="S23" s="15"/>
      <c r="T23" s="15"/>
    </row>
    <row r="24" spans="2:20" x14ac:dyDescent="0.35">
      <c r="B24" s="62" t="s">
        <v>66</v>
      </c>
      <c r="C24" s="41">
        <v>20</v>
      </c>
      <c r="D24" s="187">
        <v>93.2</v>
      </c>
      <c r="E24" s="41">
        <v>17.486000000000001</v>
      </c>
      <c r="F24" s="41">
        <v>1.659</v>
      </c>
      <c r="G24" s="41">
        <f t="shared" si="4"/>
        <v>15.827</v>
      </c>
      <c r="H24" s="41">
        <f t="shared" si="5"/>
        <v>10.540084388185655</v>
      </c>
      <c r="I24" s="185"/>
      <c r="J24" s="62"/>
      <c r="K24" s="41"/>
      <c r="L24" s="183"/>
      <c r="M24" s="183"/>
      <c r="N24" s="41"/>
      <c r="O24" s="62"/>
      <c r="P24" s="62"/>
      <c r="Q24" s="15"/>
      <c r="R24" s="15"/>
      <c r="S24" s="15"/>
      <c r="T24" s="15"/>
    </row>
    <row r="25" spans="2:20" x14ac:dyDescent="0.35">
      <c r="B25" s="62" t="s">
        <v>67</v>
      </c>
      <c r="C25" s="41">
        <v>18.600000000000001</v>
      </c>
      <c r="D25" s="187">
        <v>100.1</v>
      </c>
      <c r="E25" s="41">
        <v>15.715999999999999</v>
      </c>
      <c r="F25" s="41">
        <v>1.75</v>
      </c>
      <c r="G25" s="41">
        <f t="shared" si="4"/>
        <v>13.965999999999999</v>
      </c>
      <c r="H25" s="41">
        <f t="shared" si="5"/>
        <v>8.9805714285714284</v>
      </c>
      <c r="I25" s="185"/>
      <c r="J25" s="62"/>
      <c r="K25" s="41"/>
      <c r="L25" s="183"/>
      <c r="M25" s="183"/>
      <c r="N25" s="41"/>
      <c r="O25" s="62"/>
      <c r="P25" s="62"/>
      <c r="Q25" s="15"/>
      <c r="R25" s="15"/>
      <c r="S25" s="15"/>
      <c r="T25" s="15"/>
    </row>
    <row r="26" spans="2:20" x14ac:dyDescent="0.35">
      <c r="B26" s="62" t="s">
        <v>68</v>
      </c>
      <c r="C26" s="41">
        <v>18.7</v>
      </c>
      <c r="D26" s="187">
        <v>92.5</v>
      </c>
      <c r="E26" s="41">
        <v>15.311</v>
      </c>
      <c r="F26" s="187">
        <v>1.585</v>
      </c>
      <c r="G26" s="41">
        <f t="shared" si="4"/>
        <v>13.725999999999999</v>
      </c>
      <c r="H26" s="41">
        <f t="shared" si="5"/>
        <v>9.6599369085173503</v>
      </c>
      <c r="I26" s="185"/>
      <c r="J26" s="62"/>
      <c r="K26" s="41"/>
      <c r="L26" s="183"/>
      <c r="M26" s="183"/>
      <c r="N26" s="183"/>
      <c r="O26" s="41"/>
      <c r="P26" s="41"/>
    </row>
    <row r="27" spans="2:20" x14ac:dyDescent="0.35">
      <c r="B27" s="62" t="s">
        <v>69</v>
      </c>
      <c r="C27" s="187">
        <v>16.5</v>
      </c>
      <c r="D27" s="187">
        <v>101.9</v>
      </c>
      <c r="E27" s="41">
        <v>13.103</v>
      </c>
      <c r="F27" s="41">
        <v>1.7</v>
      </c>
      <c r="G27" s="41">
        <f t="shared" si="4"/>
        <v>11.403</v>
      </c>
      <c r="H27" s="41">
        <f t="shared" si="5"/>
        <v>7.7076470588235297</v>
      </c>
      <c r="I27" s="185"/>
      <c r="J27" s="62"/>
      <c r="K27" s="183"/>
      <c r="L27" s="183"/>
      <c r="M27" s="183"/>
      <c r="N27" s="41"/>
      <c r="O27" s="41"/>
      <c r="P27" s="41"/>
    </row>
    <row r="28" spans="2:20" x14ac:dyDescent="0.35">
      <c r="B28" s="62" t="s">
        <v>70</v>
      </c>
      <c r="C28" s="187">
        <v>11.1</v>
      </c>
      <c r="D28" s="187">
        <v>90.4</v>
      </c>
      <c r="E28" s="41">
        <v>8.6329999999999991</v>
      </c>
      <c r="F28" s="187">
        <v>1.4990000000000001</v>
      </c>
      <c r="G28" s="41">
        <f t="shared" si="4"/>
        <v>7.1339999999999986</v>
      </c>
      <c r="H28" s="41">
        <f t="shared" si="5"/>
        <v>5.759172781854569</v>
      </c>
      <c r="I28" s="185"/>
      <c r="J28" s="62"/>
      <c r="K28" s="183"/>
      <c r="L28" s="183"/>
      <c r="M28" s="183"/>
      <c r="N28" s="183"/>
      <c r="O28" s="41"/>
      <c r="P28" s="41"/>
    </row>
    <row r="29" spans="2:20" x14ac:dyDescent="0.35">
      <c r="B29" s="62" t="s">
        <v>71</v>
      </c>
      <c r="C29" s="187">
        <v>11.5</v>
      </c>
      <c r="D29" s="187">
        <v>67.099999999999994</v>
      </c>
      <c r="E29" s="41">
        <v>8.7149999999999999</v>
      </c>
      <c r="F29" s="41">
        <v>1.107</v>
      </c>
      <c r="G29" s="41">
        <f t="shared" ref="G29" si="6">E29-F29</f>
        <v>7.6079999999999997</v>
      </c>
      <c r="H29" s="41">
        <f t="shared" ref="H29" si="7">E29/F29</f>
        <v>7.872628726287263</v>
      </c>
      <c r="I29" s="185"/>
      <c r="J29" s="62"/>
      <c r="K29" s="183"/>
      <c r="L29" s="183"/>
      <c r="M29" s="183"/>
      <c r="N29" s="41"/>
      <c r="O29" s="41"/>
      <c r="P29" s="41"/>
    </row>
    <row r="30" spans="2:20" x14ac:dyDescent="0.35">
      <c r="B30" s="62" t="s">
        <v>72</v>
      </c>
      <c r="C30" s="187">
        <v>10.3</v>
      </c>
      <c r="D30" s="187">
        <v>61.4</v>
      </c>
      <c r="E30" s="41">
        <v>7.5659999999999998</v>
      </c>
      <c r="F30" s="41">
        <v>0.98</v>
      </c>
      <c r="G30" s="41">
        <f>E30-F30</f>
        <v>6.5860000000000003</v>
      </c>
      <c r="H30" s="41">
        <f>E30/F30</f>
        <v>7.7204081632653061</v>
      </c>
      <c r="I30" s="185"/>
      <c r="J30" s="62"/>
      <c r="K30" s="183"/>
      <c r="L30" s="183"/>
      <c r="M30" s="183"/>
      <c r="N30" s="41"/>
      <c r="O30" s="41"/>
      <c r="P30" s="41"/>
    </row>
    <row r="31" spans="2:20" x14ac:dyDescent="0.35">
      <c r="B31" s="62" t="s">
        <v>73</v>
      </c>
      <c r="C31" s="187">
        <v>10.1</v>
      </c>
      <c r="D31" s="187">
        <v>43.6</v>
      </c>
      <c r="E31" s="41">
        <v>7.3209999999999997</v>
      </c>
      <c r="F31" s="41">
        <v>0.67800000000000005</v>
      </c>
      <c r="G31" s="41">
        <f>E31-F31</f>
        <v>6.6429999999999998</v>
      </c>
      <c r="H31" s="41">
        <f>E31/F31</f>
        <v>10.797935103244837</v>
      </c>
      <c r="I31" s="185"/>
      <c r="J31" s="62"/>
      <c r="K31" s="183"/>
      <c r="L31" s="183"/>
      <c r="M31" s="183"/>
      <c r="N31" s="183"/>
      <c r="O31" s="41"/>
      <c r="P31" s="41"/>
    </row>
    <row r="32" spans="2:20" x14ac:dyDescent="0.35">
      <c r="B32" s="155" t="s">
        <v>85</v>
      </c>
      <c r="C32" s="156"/>
      <c r="D32" s="156"/>
      <c r="E32" s="156"/>
      <c r="F32" s="156"/>
      <c r="G32" s="156"/>
      <c r="H32" s="156"/>
    </row>
    <row r="33" spans="2:8" ht="22.5" customHeight="1" x14ac:dyDescent="0.35">
      <c r="B33" s="23" t="s">
        <v>88</v>
      </c>
      <c r="C33" s="58"/>
      <c r="D33" s="58"/>
      <c r="E33" s="58"/>
      <c r="F33" s="58"/>
      <c r="G33" s="58"/>
      <c r="H33" s="58"/>
    </row>
    <row r="34" spans="2:8" x14ac:dyDescent="0.35">
      <c r="B34" s="193" t="s">
        <v>91</v>
      </c>
      <c r="C34" s="193"/>
      <c r="D34" s="193"/>
      <c r="E34" s="193"/>
      <c r="F34" s="193"/>
      <c r="G34" s="193"/>
      <c r="H34" s="193"/>
    </row>
    <row r="35" spans="2:8" ht="8.25" customHeight="1" x14ac:dyDescent="0.35">
      <c r="B35" s="193"/>
      <c r="C35" s="193"/>
      <c r="D35" s="193"/>
      <c r="E35" s="193"/>
      <c r="F35" s="193"/>
      <c r="G35" s="193"/>
      <c r="H35" s="193"/>
    </row>
    <row r="36" spans="2:8" x14ac:dyDescent="0.35">
      <c r="B36" s="193"/>
      <c r="C36" s="193"/>
      <c r="D36" s="193"/>
      <c r="E36" s="193"/>
      <c r="F36" s="193"/>
      <c r="G36" s="193"/>
      <c r="H36" s="193"/>
    </row>
    <row r="37" spans="2:8" x14ac:dyDescent="0.35">
      <c r="B37" s="42"/>
      <c r="C37" s="42"/>
      <c r="D37" s="42"/>
      <c r="E37" s="42"/>
      <c r="F37" s="42"/>
      <c r="G37" s="42"/>
      <c r="H37" s="42"/>
    </row>
    <row r="38" spans="2:8" x14ac:dyDescent="0.35">
      <c r="B38" s="42"/>
      <c r="C38" s="42"/>
      <c r="D38" s="42"/>
      <c r="E38" s="42"/>
      <c r="F38" s="42"/>
      <c r="G38" s="42"/>
      <c r="H38" s="42"/>
    </row>
    <row r="1048515" ht="15" customHeight="1" x14ac:dyDescent="0.35"/>
  </sheetData>
  <mergeCells count="3">
    <mergeCell ref="B15:H15"/>
    <mergeCell ref="B18:H19"/>
    <mergeCell ref="B34:H36"/>
  </mergeCells>
  <conditionalFormatting sqref="C22:D31">
    <cfRule type="cellIs" dxfId="11" priority="5" operator="equal">
      <formula>#REF!</formula>
    </cfRule>
  </conditionalFormatting>
  <conditionalFormatting sqref="C12:E13">
    <cfRule type="cellIs" dxfId="10" priority="4" operator="equal">
      <formula>#REF!</formula>
    </cfRule>
  </conditionalFormatting>
  <conditionalFormatting sqref="K4:L6 C4:D11 K22:L31">
    <cfRule type="cellIs" dxfId="9" priority="11" operator="equal">
      <formula>#REF!</formula>
    </cfRule>
  </conditionalFormatting>
  <conditionalFormatting sqref="L7:L11 K7:K13">
    <cfRule type="cellIs" dxfId="8" priority="8" operator="equal">
      <formula>#REF!</formula>
    </cfRule>
  </conditionalFormatting>
  <conditionalFormatting sqref="L12:M13">
    <cfRule type="cellIs" dxfId="7" priority="9" operator="equal">
      <formula>#REF!</formula>
    </cfRule>
  </conditionalFormatting>
  <conditionalFormatting sqref="Q13:Q22">
    <cfRule type="cellIs" dxfId="6" priority="2" operator="equal">
      <formula>#REF!</formula>
    </cfRule>
  </conditionalFormatting>
  <hyperlinks>
    <hyperlink ref="A1" r:id="rId1" location="Index!A1" xr:uid="{3D52286E-A3B3-4E15-941E-894935D2572A}"/>
  </hyperlinks>
  <pageMargins left="0.7" right="0.7" top="0.75" bottom="0.75" header="0.3" footer="0.3"/>
  <pageSetup paperSize="9" scale="91" orientation="landscape" r:id="rId2"/>
  <headerFooter>
    <oddHeader>&amp;C&amp;"Calibri"&amp;12&amp;KFF0000OFFICIAL: Sensitive&amp;1#</oddHeader>
    <oddFooter>&amp;C&amp;1#&amp;"Calibri"&amp;12&amp;KFF0000OFFICIAL: Sensitive</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L1048541"/>
  <sheetViews>
    <sheetView showGridLines="0" zoomScaleNormal="100" zoomScaleSheetLayoutView="100" workbookViewId="0">
      <selection activeCell="K4" activeCellId="1" sqref="G4:H20 K4:K20"/>
    </sheetView>
  </sheetViews>
  <sheetFormatPr defaultRowHeight="14.5" x14ac:dyDescent="0.35"/>
  <cols>
    <col min="3" max="3" width="13" customWidth="1"/>
    <col min="4" max="4" width="12.453125" customWidth="1"/>
    <col min="5" max="5" width="13.26953125" customWidth="1"/>
    <col min="6" max="6" width="12.7265625" customWidth="1"/>
    <col min="7" max="7" width="14.54296875" customWidth="1"/>
    <col min="8" max="8" width="11.26953125" customWidth="1"/>
    <col min="11" max="11" width="11.54296875" customWidth="1"/>
  </cols>
  <sheetData>
    <row r="1" spans="1:12" x14ac:dyDescent="0.35">
      <c r="A1" s="3" t="s">
        <v>47</v>
      </c>
    </row>
    <row r="2" spans="1:12" ht="15" x14ac:dyDescent="0.35">
      <c r="B2" s="9" t="s">
        <v>92</v>
      </c>
      <c r="C2" s="9"/>
      <c r="D2" s="9"/>
      <c r="E2" s="9"/>
      <c r="F2" s="9"/>
      <c r="G2" s="9"/>
      <c r="H2" s="9"/>
      <c r="I2" s="9"/>
      <c r="J2" s="9"/>
      <c r="K2" s="20"/>
      <c r="L2" s="20"/>
    </row>
    <row r="3" spans="1:12" ht="46" x14ac:dyDescent="0.35">
      <c r="B3" s="5" t="s">
        <v>49</v>
      </c>
      <c r="C3" s="5" t="s">
        <v>93</v>
      </c>
      <c r="D3" s="5" t="s">
        <v>94</v>
      </c>
      <c r="E3" s="5" t="s">
        <v>95</v>
      </c>
      <c r="F3" s="5" t="s">
        <v>96</v>
      </c>
      <c r="G3" s="5" t="s">
        <v>97</v>
      </c>
      <c r="H3" s="5" t="s">
        <v>98</v>
      </c>
      <c r="I3" s="5" t="s">
        <v>99</v>
      </c>
      <c r="J3" s="5" t="s">
        <v>100</v>
      </c>
      <c r="K3" s="5" t="s">
        <v>101</v>
      </c>
      <c r="L3" s="5" t="s">
        <v>102</v>
      </c>
    </row>
    <row r="4" spans="1:12" x14ac:dyDescent="0.35">
      <c r="B4" s="62" t="s">
        <v>57</v>
      </c>
      <c r="C4" s="69">
        <v>414</v>
      </c>
      <c r="D4" s="69">
        <v>284</v>
      </c>
      <c r="E4" s="69">
        <v>8203</v>
      </c>
      <c r="F4" s="69">
        <v>6427</v>
      </c>
      <c r="G4" s="69">
        <v>399</v>
      </c>
      <c r="H4" s="69">
        <v>366</v>
      </c>
      <c r="I4" s="70">
        <v>0.67082294264339148</v>
      </c>
      <c r="J4" s="70">
        <v>0.78359212617679419</v>
      </c>
      <c r="K4" s="70">
        <v>0.91803278688524592</v>
      </c>
      <c r="L4" s="70">
        <v>-0.11276918353340271</v>
      </c>
    </row>
    <row r="5" spans="1:12" x14ac:dyDescent="0.35">
      <c r="B5" s="62" t="s">
        <v>58</v>
      </c>
      <c r="C5" s="69">
        <v>363</v>
      </c>
      <c r="D5" s="69">
        <v>252</v>
      </c>
      <c r="E5" s="69">
        <v>8299</v>
      </c>
      <c r="F5" s="69">
        <v>6423</v>
      </c>
      <c r="G5" s="69">
        <v>275</v>
      </c>
      <c r="H5" s="69">
        <v>238</v>
      </c>
      <c r="I5" s="70">
        <v>0.6845070422535211</v>
      </c>
      <c r="J5" s="70">
        <v>0.77414292612264601</v>
      </c>
      <c r="K5" s="70">
        <v>0.86486486486486491</v>
      </c>
      <c r="L5" s="70">
        <v>-8.963588386912491E-2</v>
      </c>
    </row>
    <row r="6" spans="1:12" x14ac:dyDescent="0.35">
      <c r="B6" s="62" t="s">
        <v>59</v>
      </c>
      <c r="C6" s="69">
        <v>379</v>
      </c>
      <c r="D6" s="69">
        <v>260</v>
      </c>
      <c r="E6" s="69">
        <v>7728</v>
      </c>
      <c r="F6" s="69">
        <v>5881</v>
      </c>
      <c r="G6" s="69">
        <v>239</v>
      </c>
      <c r="H6" s="69">
        <v>192</v>
      </c>
      <c r="I6" s="70">
        <v>0.68131868131868134</v>
      </c>
      <c r="J6" s="70">
        <v>0.76110895193677941</v>
      </c>
      <c r="K6" s="70">
        <v>0.80152671755725191</v>
      </c>
      <c r="L6" s="70">
        <v>-7.9790270618098069E-2</v>
      </c>
    </row>
    <row r="7" spans="1:12" x14ac:dyDescent="0.35">
      <c r="B7" s="62" t="s">
        <v>60</v>
      </c>
      <c r="C7" s="69">
        <v>339</v>
      </c>
      <c r="D7" s="69">
        <v>237</v>
      </c>
      <c r="E7" s="69">
        <v>6169</v>
      </c>
      <c r="F7" s="69">
        <v>4596</v>
      </c>
      <c r="G7" s="69">
        <v>222</v>
      </c>
      <c r="H7" s="69">
        <v>180</v>
      </c>
      <c r="I7" s="70">
        <v>0.70370370370370372</v>
      </c>
      <c r="J7" s="70">
        <v>0.74512353706111834</v>
      </c>
      <c r="K7" s="70">
        <v>0.81327800829875518</v>
      </c>
      <c r="L7" s="70">
        <v>-4.1419833357414615E-2</v>
      </c>
    </row>
    <row r="8" spans="1:12" x14ac:dyDescent="0.35">
      <c r="B8" s="62" t="s">
        <v>61</v>
      </c>
      <c r="C8" s="69">
        <v>311</v>
      </c>
      <c r="D8" s="69">
        <v>200</v>
      </c>
      <c r="E8" s="69">
        <v>5563</v>
      </c>
      <c r="F8" s="69">
        <v>3948</v>
      </c>
      <c r="G8" s="69">
        <v>243</v>
      </c>
      <c r="H8" s="69">
        <v>192</v>
      </c>
      <c r="I8" s="70">
        <v>0.6312292358803987</v>
      </c>
      <c r="J8" s="70">
        <v>0.71131973280375516</v>
      </c>
      <c r="K8" s="70">
        <v>0.79922779922779918</v>
      </c>
      <c r="L8" s="70">
        <v>-8.0090496923356458E-2</v>
      </c>
    </row>
    <row r="9" spans="1:12" x14ac:dyDescent="0.35">
      <c r="B9" s="62" t="s">
        <v>62</v>
      </c>
      <c r="C9" s="69">
        <v>305</v>
      </c>
      <c r="D9" s="69">
        <v>205</v>
      </c>
      <c r="E9" s="69">
        <v>4951</v>
      </c>
      <c r="F9" s="69">
        <v>3430</v>
      </c>
      <c r="G9" s="69">
        <v>192</v>
      </c>
      <c r="H9" s="69">
        <v>151</v>
      </c>
      <c r="I9" s="70">
        <v>0.66333333333333333</v>
      </c>
      <c r="J9" s="70">
        <v>0.69300911854103342</v>
      </c>
      <c r="K9" s="70">
        <v>0.79126213592233008</v>
      </c>
      <c r="L9" s="70">
        <v>-2.9675785207700089E-2</v>
      </c>
    </row>
    <row r="10" spans="1:12" x14ac:dyDescent="0.35">
      <c r="B10" s="62" t="s">
        <v>63</v>
      </c>
      <c r="C10" s="69">
        <v>292</v>
      </c>
      <c r="D10" s="69">
        <v>191</v>
      </c>
      <c r="E10" s="69">
        <v>4249</v>
      </c>
      <c r="F10" s="69">
        <v>2809</v>
      </c>
      <c r="G10" s="69">
        <v>210</v>
      </c>
      <c r="H10" s="69">
        <v>179</v>
      </c>
      <c r="I10" s="70">
        <v>0.64210526315789473</v>
      </c>
      <c r="J10" s="70">
        <v>0.66295594504973943</v>
      </c>
      <c r="K10" s="70">
        <v>0.86206896551724133</v>
      </c>
      <c r="L10" s="70">
        <v>-2.0850681891844691E-2</v>
      </c>
    </row>
    <row r="11" spans="1:12" x14ac:dyDescent="0.35">
      <c r="B11" s="62" t="s">
        <v>64</v>
      </c>
      <c r="C11" s="69">
        <v>275</v>
      </c>
      <c r="D11" s="69">
        <v>163</v>
      </c>
      <c r="E11" s="69">
        <v>4041</v>
      </c>
      <c r="F11" s="69">
        <v>2562</v>
      </c>
      <c r="G11" s="69">
        <v>172</v>
      </c>
      <c r="H11" s="69">
        <v>129</v>
      </c>
      <c r="I11" s="70">
        <v>0.57794676806083645</v>
      </c>
      <c r="J11" s="70">
        <v>0.63559322033898302</v>
      </c>
      <c r="K11" s="70">
        <v>0.75242718446601942</v>
      </c>
      <c r="L11" s="70">
        <v>-5.7646452278146576E-2</v>
      </c>
    </row>
    <row r="12" spans="1:12" x14ac:dyDescent="0.35">
      <c r="B12" s="62" t="s">
        <v>65</v>
      </c>
      <c r="C12" s="69">
        <v>303</v>
      </c>
      <c r="D12" s="69">
        <v>178</v>
      </c>
      <c r="E12" s="69">
        <v>3992</v>
      </c>
      <c r="F12" s="69">
        <v>2424</v>
      </c>
      <c r="G12" s="69">
        <v>212</v>
      </c>
      <c r="H12" s="69">
        <v>169</v>
      </c>
      <c r="I12" s="70">
        <v>0.59259259259259256</v>
      </c>
      <c r="J12" s="70">
        <v>0.60749556849835407</v>
      </c>
      <c r="K12" s="70">
        <v>0.78174603174603174</v>
      </c>
      <c r="L12" s="70">
        <v>-1.4902975905761506E-2</v>
      </c>
    </row>
    <row r="13" spans="1:12" x14ac:dyDescent="0.35">
      <c r="B13" s="62" t="s">
        <v>66</v>
      </c>
      <c r="C13" s="69">
        <v>355</v>
      </c>
      <c r="D13" s="69">
        <v>218</v>
      </c>
      <c r="E13" s="69">
        <v>4141</v>
      </c>
      <c r="F13" s="69">
        <v>2574</v>
      </c>
      <c r="G13" s="69">
        <v>252</v>
      </c>
      <c r="H13" s="69">
        <v>218</v>
      </c>
      <c r="I13" s="70">
        <v>0.61946902654867253</v>
      </c>
      <c r="J13" s="70">
        <v>0.6214896214896215</v>
      </c>
      <c r="K13" s="70">
        <v>0.84745762711864403</v>
      </c>
      <c r="L13" s="70">
        <v>-2.0205949409489721E-3</v>
      </c>
    </row>
    <row r="14" spans="1:12" x14ac:dyDescent="0.35">
      <c r="B14" s="62" t="s">
        <v>67</v>
      </c>
      <c r="C14" s="69">
        <v>317</v>
      </c>
      <c r="D14" s="69">
        <v>201</v>
      </c>
      <c r="E14" s="69">
        <v>4017</v>
      </c>
      <c r="F14" s="69">
        <v>2470</v>
      </c>
      <c r="G14" s="69">
        <v>239</v>
      </c>
      <c r="H14" s="69">
        <v>184</v>
      </c>
      <c r="I14" s="70">
        <v>0.62751677852348997</v>
      </c>
      <c r="J14" s="70">
        <v>0.61623802319717602</v>
      </c>
      <c r="K14" s="70">
        <v>0.75789473684210529</v>
      </c>
      <c r="L14" s="70">
        <v>1.127875532631395E-2</v>
      </c>
    </row>
    <row r="15" spans="1:12" x14ac:dyDescent="0.35">
      <c r="B15" s="62" t="s">
        <v>68</v>
      </c>
      <c r="C15" s="69">
        <v>306</v>
      </c>
      <c r="D15" s="69">
        <v>158</v>
      </c>
      <c r="E15" s="69">
        <v>4043</v>
      </c>
      <c r="F15" s="69">
        <v>2364</v>
      </c>
      <c r="G15" s="69">
        <v>260</v>
      </c>
      <c r="H15" s="69">
        <v>194</v>
      </c>
      <c r="I15" s="70">
        <v>0.52961672473867594</v>
      </c>
      <c r="J15" s="70">
        <v>0.58561729947196384</v>
      </c>
      <c r="K15" s="70">
        <v>0.74110032362459544</v>
      </c>
      <c r="L15" s="70">
        <v>-5.60005747332879E-2</v>
      </c>
    </row>
    <row r="16" spans="1:12" x14ac:dyDescent="0.35">
      <c r="B16" s="62" t="s">
        <v>69</v>
      </c>
      <c r="C16" s="69">
        <v>299</v>
      </c>
      <c r="D16" s="69">
        <v>179</v>
      </c>
      <c r="E16" s="69">
        <v>4076</v>
      </c>
      <c r="F16" s="69">
        <v>2250</v>
      </c>
      <c r="G16" s="69">
        <v>218</v>
      </c>
      <c r="H16" s="69">
        <v>159</v>
      </c>
      <c r="I16" s="70">
        <v>0.57243816254416957</v>
      </c>
      <c r="J16" s="70">
        <v>0.55625000000000002</v>
      </c>
      <c r="K16" s="70">
        <v>0.73207547169811316</v>
      </c>
      <c r="L16" s="70">
        <v>1.6188162544169549E-2</v>
      </c>
    </row>
    <row r="17" spans="2:12" x14ac:dyDescent="0.35">
      <c r="B17" s="62" t="s">
        <v>70</v>
      </c>
      <c r="C17" s="69">
        <v>292</v>
      </c>
      <c r="D17" s="69">
        <v>177</v>
      </c>
      <c r="E17" s="69">
        <v>3453</v>
      </c>
      <c r="F17" s="69">
        <v>1804</v>
      </c>
      <c r="G17" s="69">
        <v>252</v>
      </c>
      <c r="H17" s="69">
        <v>123</v>
      </c>
      <c r="I17" s="70">
        <v>0.59230769230769231</v>
      </c>
      <c r="J17" s="70">
        <v>0.53194029850746272</v>
      </c>
      <c r="K17" s="70">
        <v>0.51282051282051277</v>
      </c>
      <c r="L17" s="70">
        <v>6.0367393800229596E-2</v>
      </c>
    </row>
    <row r="18" spans="2:12" x14ac:dyDescent="0.35">
      <c r="B18" s="62" t="s">
        <v>71</v>
      </c>
      <c r="C18" s="69">
        <v>307</v>
      </c>
      <c r="D18" s="69">
        <v>202</v>
      </c>
      <c r="E18" s="69">
        <v>3877</v>
      </c>
      <c r="F18" s="69">
        <v>2473</v>
      </c>
      <c r="G18" s="69">
        <v>248</v>
      </c>
      <c r="H18" s="69">
        <v>188</v>
      </c>
      <c r="I18" s="70">
        <v>0.63675213675213671</v>
      </c>
      <c r="J18" s="70">
        <v>0.63212121212121208</v>
      </c>
      <c r="K18" s="70">
        <v>0.75914634146341464</v>
      </c>
      <c r="L18" s="70">
        <v>4.6309246309246266E-3</v>
      </c>
    </row>
    <row r="19" spans="2:12" ht="14.15" customHeight="1" x14ac:dyDescent="0.35">
      <c r="B19" s="62" t="s">
        <v>72</v>
      </c>
      <c r="C19" s="68">
        <v>376</v>
      </c>
      <c r="D19" s="68">
        <v>305</v>
      </c>
      <c r="E19" s="68">
        <v>4497</v>
      </c>
      <c r="F19" s="68">
        <v>3394</v>
      </c>
      <c r="G19" s="68">
        <v>311</v>
      </c>
      <c r="H19" s="68">
        <v>282</v>
      </c>
      <c r="I19" s="73">
        <v>0.79600000000000004</v>
      </c>
      <c r="J19" s="73">
        <v>0.746</v>
      </c>
      <c r="K19" s="73">
        <v>0.90300000000000002</v>
      </c>
      <c r="L19" s="73">
        <v>0.05</v>
      </c>
    </row>
    <row r="20" spans="2:12" ht="14.15" customHeight="1" x14ac:dyDescent="0.35">
      <c r="B20" s="62" t="s">
        <v>73</v>
      </c>
      <c r="C20" s="68">
        <v>333</v>
      </c>
      <c r="D20" s="68">
        <v>273</v>
      </c>
      <c r="E20" s="68">
        <v>3626</v>
      </c>
      <c r="F20" s="68">
        <v>2820</v>
      </c>
      <c r="G20" s="68">
        <v>318</v>
      </c>
      <c r="H20" s="68">
        <v>286</v>
      </c>
      <c r="I20" s="73">
        <v>0.81981981981981977</v>
      </c>
      <c r="J20" s="73">
        <v>0.77771649200220627</v>
      </c>
      <c r="K20" s="73">
        <v>0.89937106918238996</v>
      </c>
      <c r="L20" s="73">
        <v>4.2103327817613501E-2</v>
      </c>
    </row>
    <row r="21" spans="2:12" ht="14.15" customHeight="1" x14ac:dyDescent="0.35">
      <c r="B21" s="151" t="s">
        <v>74</v>
      </c>
      <c r="C21" s="157"/>
      <c r="D21" s="157"/>
      <c r="E21" s="157"/>
      <c r="F21" s="157"/>
      <c r="G21" s="157"/>
      <c r="H21" s="157"/>
      <c r="I21" s="157"/>
      <c r="J21" s="157"/>
      <c r="K21" s="157"/>
      <c r="L21" s="157"/>
    </row>
    <row r="22" spans="2:12" x14ac:dyDescent="0.35">
      <c r="B22" s="66" t="s">
        <v>103</v>
      </c>
      <c r="I22" s="119"/>
    </row>
    <row r="23" spans="2:12" x14ac:dyDescent="0.35">
      <c r="B23" s="66" t="s">
        <v>75</v>
      </c>
    </row>
    <row r="24" spans="2:12" ht="19.5" customHeight="1" x14ac:dyDescent="0.35">
      <c r="B24" s="7"/>
    </row>
    <row r="25" spans="2:12" x14ac:dyDescent="0.35">
      <c r="B25" s="194"/>
      <c r="C25" s="194"/>
      <c r="D25" s="194"/>
      <c r="E25" s="194"/>
      <c r="F25" s="194"/>
      <c r="G25" s="194"/>
      <c r="H25" s="194"/>
      <c r="I25" s="194"/>
      <c r="J25" s="194"/>
      <c r="K25" s="194"/>
      <c r="L25" s="194"/>
    </row>
    <row r="26" spans="2:12" x14ac:dyDescent="0.35">
      <c r="B26" s="8"/>
    </row>
    <row r="27" spans="2:12" ht="16" customHeight="1" x14ac:dyDescent="0.35">
      <c r="B27" s="8"/>
    </row>
    <row r="31" spans="2:12" x14ac:dyDescent="0.35">
      <c r="C31" s="119"/>
      <c r="D31" s="119"/>
    </row>
    <row r="32" spans="2:12" x14ac:dyDescent="0.35">
      <c r="C32" s="119"/>
      <c r="D32" s="119"/>
    </row>
    <row r="33" spans="3:4" x14ac:dyDescent="0.35">
      <c r="C33" s="119"/>
      <c r="D33" s="119"/>
    </row>
    <row r="34" spans="3:4" x14ac:dyDescent="0.35">
      <c r="C34" s="119"/>
      <c r="D34" s="119"/>
    </row>
    <row r="35" spans="3:4" x14ac:dyDescent="0.35">
      <c r="C35" s="119"/>
      <c r="D35" s="119"/>
    </row>
    <row r="36" spans="3:4" x14ac:dyDescent="0.35">
      <c r="C36" s="119"/>
      <c r="D36" s="119"/>
    </row>
    <row r="1048541" ht="15" customHeight="1" x14ac:dyDescent="0.35"/>
  </sheetData>
  <mergeCells count="1">
    <mergeCell ref="B25:L25"/>
  </mergeCells>
  <conditionalFormatting sqref="B22:B23">
    <cfRule type="cellIs" dxfId="5" priority="30" operator="between">
      <formula>1</formula>
      <formula>3</formula>
    </cfRule>
  </conditionalFormatting>
  <conditionalFormatting sqref="C4:H20">
    <cfRule type="cellIs" dxfId="4" priority="1" operator="between">
      <formula>1</formula>
      <formula>3</formula>
    </cfRule>
  </conditionalFormatting>
  <hyperlinks>
    <hyperlink ref="A1" r:id="rId1" location="Index!A1" xr:uid="{13652D28-1B45-4661-9069-299A9EC27143}"/>
  </hyperlinks>
  <pageMargins left="0.7" right="0.7" top="0.75" bottom="0.75" header="0.3" footer="0.3"/>
  <pageSetup paperSize="9" scale="81" orientation="landscape" r:id="rId2"/>
  <headerFooter>
    <oddHeader>&amp;C&amp;"Calibri"&amp;12&amp;KFF0000OFFICIAL: Sensitive&amp;1#</oddHeader>
    <oddFooter>&amp;C&amp;1#&amp;"Calibri"&amp;12&amp;KFF0000OFFICIAL: Sensitive</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J1048527"/>
  <sheetViews>
    <sheetView showGridLines="0" zoomScaleNormal="100" zoomScaleSheetLayoutView="70" workbookViewId="0">
      <selection activeCell="D30" sqref="D30"/>
    </sheetView>
  </sheetViews>
  <sheetFormatPr defaultRowHeight="14.5" x14ac:dyDescent="0.35"/>
  <cols>
    <col min="3" max="3" width="15.54296875" customWidth="1"/>
    <col min="4" max="4" width="14.7265625" customWidth="1"/>
    <col min="5" max="5" width="13.81640625" customWidth="1"/>
    <col min="6" max="6" width="12.7265625" customWidth="1"/>
    <col min="7" max="7" width="20" bestFit="1" customWidth="1"/>
    <col min="8" max="8" width="19.1796875" customWidth="1"/>
    <col min="9" max="9" width="19.453125" customWidth="1"/>
  </cols>
  <sheetData>
    <row r="1" spans="1:9" x14ac:dyDescent="0.35">
      <c r="A1" s="3" t="s">
        <v>47</v>
      </c>
    </row>
    <row r="2" spans="1:9" x14ac:dyDescent="0.35">
      <c r="B2" s="9" t="s">
        <v>104</v>
      </c>
      <c r="C2" s="20"/>
      <c r="D2" s="20"/>
      <c r="E2" s="20"/>
      <c r="F2" s="20"/>
      <c r="G2" s="20"/>
      <c r="H2" s="20"/>
      <c r="I2" s="20"/>
    </row>
    <row r="3" spans="1:9" ht="59.5" x14ac:dyDescent="0.35">
      <c r="B3" s="10" t="s">
        <v>49</v>
      </c>
      <c r="C3" s="10" t="s">
        <v>105</v>
      </c>
      <c r="D3" s="10" t="s">
        <v>106</v>
      </c>
      <c r="E3" s="10" t="s">
        <v>107</v>
      </c>
      <c r="F3" s="10" t="s">
        <v>108</v>
      </c>
      <c r="G3" s="10" t="s">
        <v>109</v>
      </c>
      <c r="H3" s="10" t="s">
        <v>110</v>
      </c>
      <c r="I3" s="10" t="s">
        <v>111</v>
      </c>
    </row>
    <row r="4" spans="1:9" x14ac:dyDescent="0.35">
      <c r="B4" s="62" t="s">
        <v>57</v>
      </c>
      <c r="C4" s="147">
        <v>14</v>
      </c>
      <c r="D4" s="147">
        <v>7</v>
      </c>
      <c r="E4" s="147">
        <v>53</v>
      </c>
      <c r="F4" s="147">
        <v>29</v>
      </c>
      <c r="G4" s="36">
        <v>0.5</v>
      </c>
      <c r="H4" s="36">
        <v>0.54716981132075471</v>
      </c>
      <c r="I4" s="16">
        <v>0.1044776119402985</v>
      </c>
    </row>
    <row r="5" spans="1:9" x14ac:dyDescent="0.35">
      <c r="B5" s="62" t="s">
        <v>58</v>
      </c>
      <c r="C5" s="147">
        <v>14</v>
      </c>
      <c r="D5" s="147">
        <v>8</v>
      </c>
      <c r="E5" s="147">
        <v>59</v>
      </c>
      <c r="F5" s="147">
        <v>30</v>
      </c>
      <c r="G5" s="36">
        <v>0.5714285714285714</v>
      </c>
      <c r="H5" s="36">
        <v>0.50847457627118642</v>
      </c>
      <c r="I5" s="16">
        <v>0.1095890410958904</v>
      </c>
    </row>
    <row r="6" spans="1:9" x14ac:dyDescent="0.35">
      <c r="B6" s="62" t="s">
        <v>59</v>
      </c>
      <c r="C6" s="147">
        <v>18</v>
      </c>
      <c r="D6" s="147">
        <v>9</v>
      </c>
      <c r="E6" s="147">
        <v>67</v>
      </c>
      <c r="F6" s="147">
        <v>36</v>
      </c>
      <c r="G6" s="36">
        <v>0.5</v>
      </c>
      <c r="H6" s="36">
        <v>0.53731343283582089</v>
      </c>
      <c r="I6" s="16">
        <v>0.10588235294117647</v>
      </c>
    </row>
    <row r="7" spans="1:9" x14ac:dyDescent="0.35">
      <c r="B7" s="62" t="s">
        <v>60</v>
      </c>
      <c r="C7" s="147">
        <v>17</v>
      </c>
      <c r="D7" s="147">
        <v>6</v>
      </c>
      <c r="E7" s="147">
        <v>68</v>
      </c>
      <c r="F7" s="147">
        <v>35</v>
      </c>
      <c r="G7" s="36">
        <v>0.35294117647058826</v>
      </c>
      <c r="H7" s="36">
        <v>0.51470588235294112</v>
      </c>
      <c r="I7" s="16">
        <v>7.0588235294117646E-2</v>
      </c>
    </row>
    <row r="8" spans="1:9" x14ac:dyDescent="0.35">
      <c r="B8" s="62" t="s">
        <v>61</v>
      </c>
      <c r="C8" s="147">
        <v>14</v>
      </c>
      <c r="D8" s="147">
        <v>5</v>
      </c>
      <c r="E8" s="147">
        <v>63</v>
      </c>
      <c r="F8" s="147">
        <v>30</v>
      </c>
      <c r="G8" s="36">
        <v>0.35714285714285715</v>
      </c>
      <c r="H8" s="36">
        <v>0.47619047619047616</v>
      </c>
      <c r="I8" s="16">
        <v>6.4935064935064929E-2</v>
      </c>
    </row>
    <row r="9" spans="1:9" x14ac:dyDescent="0.35">
      <c r="B9" s="62" t="s">
        <v>62</v>
      </c>
      <c r="C9" s="147">
        <v>9</v>
      </c>
      <c r="D9" s="147">
        <v>5</v>
      </c>
      <c r="E9" s="147">
        <v>54</v>
      </c>
      <c r="F9" s="147">
        <v>28</v>
      </c>
      <c r="G9" s="36">
        <v>0.55555555555555558</v>
      </c>
      <c r="H9" s="36">
        <v>0.51851851851851849</v>
      </c>
      <c r="I9" s="16">
        <v>7.9365079365079361E-2</v>
      </c>
    </row>
    <row r="10" spans="1:9" x14ac:dyDescent="0.35">
      <c r="B10" s="62" t="s">
        <v>63</v>
      </c>
      <c r="C10" s="147">
        <v>11</v>
      </c>
      <c r="D10" s="148">
        <v>3</v>
      </c>
      <c r="E10" s="147">
        <v>51</v>
      </c>
      <c r="F10" s="147">
        <v>22</v>
      </c>
      <c r="G10" s="36">
        <v>0.27272727272727271</v>
      </c>
      <c r="H10" s="36">
        <v>0.43137254901960786</v>
      </c>
      <c r="I10" s="16">
        <v>4.8387096774193547E-2</v>
      </c>
    </row>
    <row r="11" spans="1:9" x14ac:dyDescent="0.35">
      <c r="B11" s="62" t="s">
        <v>64</v>
      </c>
      <c r="C11" s="147">
        <v>15</v>
      </c>
      <c r="D11" s="147">
        <v>8</v>
      </c>
      <c r="E11" s="147">
        <v>68</v>
      </c>
      <c r="F11" s="147">
        <v>41</v>
      </c>
      <c r="G11" s="36">
        <v>0.53333333333333333</v>
      </c>
      <c r="H11" s="36">
        <v>0.6029411764705882</v>
      </c>
      <c r="I11" s="16">
        <v>9.6385542168674704E-2</v>
      </c>
    </row>
    <row r="12" spans="1:9" x14ac:dyDescent="0.35">
      <c r="B12" s="62" t="s">
        <v>65</v>
      </c>
      <c r="C12" s="147">
        <v>19</v>
      </c>
      <c r="D12" s="147">
        <v>13</v>
      </c>
      <c r="E12" s="147">
        <v>77</v>
      </c>
      <c r="F12" s="147">
        <v>53</v>
      </c>
      <c r="G12" s="36">
        <v>0.68421052631578949</v>
      </c>
      <c r="H12" s="36">
        <v>0.68831168831168832</v>
      </c>
      <c r="I12" s="16">
        <v>0.13541666666666666</v>
      </c>
    </row>
    <row r="13" spans="1:9" x14ac:dyDescent="0.35">
      <c r="B13" s="62" t="s">
        <v>66</v>
      </c>
      <c r="C13" s="147">
        <v>20</v>
      </c>
      <c r="D13" s="147">
        <v>11</v>
      </c>
      <c r="E13" s="147">
        <v>95</v>
      </c>
      <c r="F13" s="147">
        <v>68</v>
      </c>
      <c r="G13" s="36">
        <v>0.55000000000000004</v>
      </c>
      <c r="H13" s="36">
        <v>0.71578947368421053</v>
      </c>
      <c r="I13" s="16">
        <v>9.5652173913043481E-2</v>
      </c>
    </row>
    <row r="14" spans="1:9" x14ac:dyDescent="0.35">
      <c r="B14" s="62" t="s">
        <v>67</v>
      </c>
      <c r="C14" s="147">
        <v>19.484000000000002</v>
      </c>
      <c r="D14" s="147">
        <v>12.56</v>
      </c>
      <c r="E14" s="147">
        <v>89.856999999999999</v>
      </c>
      <c r="F14" s="147">
        <v>52.33</v>
      </c>
      <c r="G14" s="36">
        <v>0.64463149250667207</v>
      </c>
      <c r="H14" s="36">
        <v>0.58236976529374451</v>
      </c>
      <c r="I14" s="16">
        <v>0.11486999387238089</v>
      </c>
    </row>
    <row r="15" spans="1:9" x14ac:dyDescent="0.35">
      <c r="B15" s="62" t="s">
        <v>68</v>
      </c>
      <c r="C15" s="147">
        <v>18.7</v>
      </c>
      <c r="D15" s="147">
        <v>12.9</v>
      </c>
      <c r="E15" s="147">
        <v>104.4</v>
      </c>
      <c r="F15" s="147">
        <v>77.8</v>
      </c>
      <c r="G15" s="36">
        <v>0.68983957219251346</v>
      </c>
      <c r="H15" s="36">
        <v>0.74521072796934862</v>
      </c>
      <c r="I15" s="16">
        <v>0.10479285134037368</v>
      </c>
    </row>
    <row r="16" spans="1:9" x14ac:dyDescent="0.35">
      <c r="A16" s="11"/>
      <c r="B16" s="62" t="s">
        <v>112</v>
      </c>
      <c r="C16" s="147">
        <v>12.4</v>
      </c>
      <c r="D16" s="147">
        <v>9.4</v>
      </c>
      <c r="E16" s="147">
        <v>104.2</v>
      </c>
      <c r="F16" s="147">
        <v>83.8</v>
      </c>
      <c r="G16" s="36">
        <v>0.75806451612903225</v>
      </c>
      <c r="H16" s="36">
        <v>0.80422264875239924</v>
      </c>
      <c r="I16" s="16">
        <v>8.0617495711835338E-2</v>
      </c>
    </row>
    <row r="17" spans="1:10" x14ac:dyDescent="0.35">
      <c r="A17" s="11"/>
      <c r="B17" s="62" t="s">
        <v>113</v>
      </c>
      <c r="C17" s="147">
        <v>10.8</v>
      </c>
      <c r="D17" s="147">
        <v>5.9</v>
      </c>
      <c r="E17" s="147">
        <v>84.6</v>
      </c>
      <c r="F17" s="147">
        <v>76.7</v>
      </c>
      <c r="G17" s="36">
        <v>0.54629629629629628</v>
      </c>
      <c r="H17" s="36">
        <v>0.90661938534278974</v>
      </c>
      <c r="I17" s="16">
        <v>6.1844863731656194E-2</v>
      </c>
    </row>
    <row r="18" spans="1:10" x14ac:dyDescent="0.35">
      <c r="B18" s="62" t="s">
        <v>71</v>
      </c>
      <c r="C18" s="147">
        <v>12.4</v>
      </c>
      <c r="D18" s="147">
        <v>10.7</v>
      </c>
      <c r="E18" s="147">
        <v>67.599999999999994</v>
      </c>
      <c r="F18" s="147">
        <v>56.5</v>
      </c>
      <c r="G18" s="36">
        <v>0.86290322580645151</v>
      </c>
      <c r="H18" s="36">
        <v>0.83579881656804744</v>
      </c>
      <c r="I18" s="16">
        <v>0.13374999999999998</v>
      </c>
      <c r="J18" s="119"/>
    </row>
    <row r="19" spans="1:10" x14ac:dyDescent="0.35">
      <c r="B19" s="62" t="s">
        <v>72</v>
      </c>
      <c r="C19" s="147">
        <v>8.1999999999999993</v>
      </c>
      <c r="D19" s="147">
        <v>8</v>
      </c>
      <c r="E19" s="147">
        <v>53.5</v>
      </c>
      <c r="F19" s="147">
        <v>49.7</v>
      </c>
      <c r="G19" s="36">
        <v>0.97560975609756106</v>
      </c>
      <c r="H19" s="36">
        <v>0.92897196261682247</v>
      </c>
      <c r="I19" s="16">
        <v>0.12965964343598055</v>
      </c>
      <c r="J19" s="119"/>
    </row>
    <row r="20" spans="1:10" x14ac:dyDescent="0.35">
      <c r="B20" s="62" t="s">
        <v>73</v>
      </c>
      <c r="C20" s="147">
        <v>7.9779999999999998</v>
      </c>
      <c r="D20" s="147">
        <v>5.0990000000000002</v>
      </c>
      <c r="E20" s="147">
        <v>35.22</v>
      </c>
      <c r="F20" s="147">
        <v>24.978000000000002</v>
      </c>
      <c r="G20" s="36">
        <v>0.63913261469039861</v>
      </c>
      <c r="H20" s="36">
        <v>0.70919931856899499</v>
      </c>
      <c r="I20" s="16">
        <v>0.11803787212370943</v>
      </c>
      <c r="J20" s="119"/>
    </row>
    <row r="21" spans="1:10" x14ac:dyDescent="0.35">
      <c r="B21" s="151" t="s">
        <v>114</v>
      </c>
      <c r="C21" s="157"/>
      <c r="D21" s="157"/>
      <c r="E21" s="157"/>
      <c r="F21" s="157"/>
      <c r="G21" s="158"/>
      <c r="H21" s="157"/>
      <c r="I21" s="157"/>
    </row>
    <row r="22" spans="1:10" x14ac:dyDescent="0.35">
      <c r="B22" s="18" t="s">
        <v>115</v>
      </c>
      <c r="G22" s="119"/>
    </row>
    <row r="23" spans="1:10" x14ac:dyDescent="0.35">
      <c r="B23" s="18" t="s">
        <v>116</v>
      </c>
    </row>
    <row r="24" spans="1:10" ht="27" customHeight="1" x14ac:dyDescent="0.35">
      <c r="B24" s="195" t="s">
        <v>117</v>
      </c>
      <c r="C24" s="195"/>
      <c r="D24" s="195"/>
      <c r="E24" s="195"/>
      <c r="F24" s="195"/>
      <c r="G24" s="195"/>
      <c r="H24" s="195"/>
      <c r="I24" s="195"/>
    </row>
    <row r="25" spans="1:10" x14ac:dyDescent="0.35">
      <c r="B25" s="79" t="s">
        <v>118</v>
      </c>
      <c r="C25" s="79"/>
      <c r="D25" s="79"/>
      <c r="E25" s="79"/>
      <c r="F25" s="79"/>
      <c r="G25" s="79"/>
      <c r="H25" s="79"/>
      <c r="I25" s="79"/>
    </row>
    <row r="26" spans="1:10" x14ac:dyDescent="0.35">
      <c r="B26" s="18" t="s">
        <v>119</v>
      </c>
    </row>
    <row r="28" spans="1:10" x14ac:dyDescent="0.35">
      <c r="C28" s="142"/>
    </row>
    <row r="1048527" ht="15" customHeight="1" x14ac:dyDescent="0.35"/>
  </sheetData>
  <mergeCells count="1">
    <mergeCell ref="B24:I24"/>
  </mergeCells>
  <conditionalFormatting sqref="C4:C14 C15:D17 C18:F20">
    <cfRule type="cellIs" dxfId="3" priority="6" operator="between">
      <formula>1</formula>
      <formula>3</formula>
    </cfRule>
  </conditionalFormatting>
  <hyperlinks>
    <hyperlink ref="A1" r:id="rId1" location="Index!A1" xr:uid="{A63EBEDE-EA4F-4B38-AEAD-368DD6DAA073}"/>
  </hyperlinks>
  <pageMargins left="0.7" right="0.7" top="0.75" bottom="0.75" header="0.3" footer="0.3"/>
  <pageSetup paperSize="9" scale="58" orientation="landscape" r:id="rId2"/>
  <headerFooter>
    <oddHeader>&amp;C&amp;"Calibri"&amp;12&amp;KFF0000OFFICIAL: Sensitive&amp;1#</oddHeader>
    <oddFooter>&amp;C&amp;1#&amp;"Calibri"&amp;12&amp;KFF0000OFFICIAL: Sensitive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H1048193"/>
  <sheetViews>
    <sheetView showGridLines="0" zoomScaleNormal="100" zoomScaleSheetLayoutView="80" workbookViewId="0">
      <selection activeCell="F4" activeCellId="1" sqref="D4:D20 F4:F20"/>
    </sheetView>
  </sheetViews>
  <sheetFormatPr defaultColWidth="9.1796875" defaultRowHeight="14.5" x14ac:dyDescent="0.35"/>
  <cols>
    <col min="3" max="3" width="9.81640625" customWidth="1"/>
    <col min="4" max="4" width="12.7265625" customWidth="1"/>
    <col min="5" max="8" width="13.453125" customWidth="1"/>
  </cols>
  <sheetData>
    <row r="1" spans="1:8" x14ac:dyDescent="0.35">
      <c r="A1" s="3" t="s">
        <v>47</v>
      </c>
    </row>
    <row r="2" spans="1:8" ht="15.5" thickBot="1" x14ac:dyDescent="0.4">
      <c r="B2" s="4" t="s">
        <v>120</v>
      </c>
      <c r="E2" s="20"/>
      <c r="F2" s="20"/>
      <c r="G2" s="20"/>
      <c r="H2" s="20"/>
    </row>
    <row r="3" spans="1:8" ht="35" thickBot="1" x14ac:dyDescent="0.4">
      <c r="B3" s="5" t="s">
        <v>49</v>
      </c>
      <c r="C3" s="5" t="s">
        <v>50</v>
      </c>
      <c r="D3" s="5" t="s">
        <v>51</v>
      </c>
      <c r="E3" s="49" t="s">
        <v>121</v>
      </c>
      <c r="F3" s="10" t="s">
        <v>122</v>
      </c>
      <c r="G3" s="10" t="s">
        <v>123</v>
      </c>
      <c r="H3" s="5" t="s">
        <v>56</v>
      </c>
    </row>
    <row r="4" spans="1:8" x14ac:dyDescent="0.35">
      <c r="B4" s="62" t="s">
        <v>57</v>
      </c>
      <c r="C4" s="71">
        <v>573</v>
      </c>
      <c r="D4" s="71">
        <v>8673</v>
      </c>
      <c r="E4" s="50">
        <v>418.37032710280374</v>
      </c>
      <c r="F4" s="50">
        <v>43.446396824450602</v>
      </c>
      <c r="G4" s="50">
        <v>168.64998826511135</v>
      </c>
      <c r="H4" s="50">
        <v>4.8559652626549967</v>
      </c>
    </row>
    <row r="5" spans="1:8" x14ac:dyDescent="0.35">
      <c r="B5" s="62" t="s">
        <v>58</v>
      </c>
      <c r="C5" s="71">
        <v>647</v>
      </c>
      <c r="D5" s="71">
        <v>9740</v>
      </c>
      <c r="E5" s="50">
        <v>459.51704545454544</v>
      </c>
      <c r="F5" s="50">
        <v>47.820180410713483</v>
      </c>
      <c r="G5" s="50">
        <v>185.00143273582333</v>
      </c>
      <c r="H5" s="50">
        <v>4.8427228809558045</v>
      </c>
    </row>
    <row r="6" spans="1:8" x14ac:dyDescent="0.35">
      <c r="B6" s="62" t="s">
        <v>59</v>
      </c>
      <c r="C6" s="71">
        <v>736</v>
      </c>
      <c r="D6" s="71">
        <v>10924</v>
      </c>
      <c r="E6" s="50">
        <v>508.04169255194313</v>
      </c>
      <c r="F6" s="50">
        <v>52.432414790126352</v>
      </c>
      <c r="G6" s="50">
        <v>204.77843380496969</v>
      </c>
      <c r="H6" s="50">
        <v>4.8791603868996418</v>
      </c>
    </row>
    <row r="7" spans="1:8" x14ac:dyDescent="0.35">
      <c r="B7" s="62" t="s">
        <v>60</v>
      </c>
      <c r="C7" s="71">
        <v>801</v>
      </c>
      <c r="D7" s="71">
        <v>11082</v>
      </c>
      <c r="E7" s="50">
        <v>537.51174339014904</v>
      </c>
      <c r="F7" s="50">
        <v>52.060725298637458</v>
      </c>
      <c r="G7" s="50">
        <v>219.85481608234147</v>
      </c>
      <c r="H7" s="50">
        <v>5.1942454365213706</v>
      </c>
    </row>
    <row r="8" spans="1:8" x14ac:dyDescent="0.35">
      <c r="B8" s="62" t="s">
        <v>61</v>
      </c>
      <c r="C8" s="71">
        <v>823</v>
      </c>
      <c r="D8" s="71">
        <v>11268</v>
      </c>
      <c r="E8" s="50">
        <v>537.76790381599585</v>
      </c>
      <c r="F8" s="50">
        <v>51.983976681947837</v>
      </c>
      <c r="G8" s="50">
        <v>219.67612602722753</v>
      </c>
      <c r="H8" s="50">
        <v>5.1966952070576058</v>
      </c>
    </row>
    <row r="9" spans="1:8" x14ac:dyDescent="0.35">
      <c r="B9" s="62" t="s">
        <v>62</v>
      </c>
      <c r="C9" s="71">
        <v>880</v>
      </c>
      <c r="D9" s="71">
        <v>12937</v>
      </c>
      <c r="E9" s="50">
        <v>560.9740549499586</v>
      </c>
      <c r="F9" s="50">
        <v>58.555524777355934</v>
      </c>
      <c r="G9" s="50">
        <v>224.6590103746521</v>
      </c>
      <c r="H9" s="50">
        <v>4.8100445490156352</v>
      </c>
    </row>
    <row r="10" spans="1:8" x14ac:dyDescent="0.35">
      <c r="B10" s="62" t="s">
        <v>63</v>
      </c>
      <c r="C10" s="71">
        <v>914</v>
      </c>
      <c r="D10" s="71">
        <v>13308</v>
      </c>
      <c r="E10" s="50">
        <v>569.04495081558957</v>
      </c>
      <c r="F10" s="50">
        <v>58.951915737920018</v>
      </c>
      <c r="G10" s="50">
        <v>228.27328597469452</v>
      </c>
      <c r="H10" s="50">
        <v>4.8452384587362509</v>
      </c>
    </row>
    <row r="11" spans="1:8" x14ac:dyDescent="0.35">
      <c r="B11" s="62" t="s">
        <v>64</v>
      </c>
      <c r="C11" s="71">
        <v>958</v>
      </c>
      <c r="D11" s="71">
        <v>13142</v>
      </c>
      <c r="E11" s="50">
        <v>583.22172166078167</v>
      </c>
      <c r="F11" s="50">
        <v>56.948847004682179</v>
      </c>
      <c r="G11" s="50">
        <v>237.2754824753641</v>
      </c>
      <c r="H11" s="50">
        <v>5.1374167498336023</v>
      </c>
    </row>
    <row r="12" spans="1:8" x14ac:dyDescent="0.35">
      <c r="B12" s="62" t="s">
        <v>65</v>
      </c>
      <c r="C12" s="71">
        <v>981</v>
      </c>
      <c r="D12" s="71">
        <v>13700</v>
      </c>
      <c r="E12" s="50">
        <v>584.76394849785413</v>
      </c>
      <c r="F12" s="50">
        <v>58.062017015137656</v>
      </c>
      <c r="G12" s="50">
        <v>236.95938738328141</v>
      </c>
      <c r="H12" s="50">
        <v>5.0527250505690864</v>
      </c>
    </row>
    <row r="13" spans="1:8" x14ac:dyDescent="0.35">
      <c r="B13" s="62" t="s">
        <v>66</v>
      </c>
      <c r="C13" s="71">
        <v>1072</v>
      </c>
      <c r="D13" s="71">
        <v>13971</v>
      </c>
      <c r="E13" s="50">
        <v>625.07288629737604</v>
      </c>
      <c r="F13" s="50">
        <v>57.828566508853299</v>
      </c>
      <c r="G13" s="50">
        <v>257.83295389637391</v>
      </c>
      <c r="H13" s="50">
        <v>5.4276290649756485</v>
      </c>
    </row>
    <row r="14" spans="1:8" x14ac:dyDescent="0.35">
      <c r="B14" s="62" t="s">
        <v>67</v>
      </c>
      <c r="C14" s="71">
        <v>1167</v>
      </c>
      <c r="D14" s="71">
        <v>14001</v>
      </c>
      <c r="E14" s="50">
        <v>661.48962702641427</v>
      </c>
      <c r="F14" s="50">
        <v>56.630216938910472</v>
      </c>
      <c r="G14" s="50">
        <v>277.56708794072551</v>
      </c>
      <c r="H14" s="50">
        <v>5.8672254223123073</v>
      </c>
    </row>
    <row r="15" spans="1:8" x14ac:dyDescent="0.35">
      <c r="B15" s="62" t="s">
        <v>68</v>
      </c>
      <c r="C15" s="71">
        <v>1167</v>
      </c>
      <c r="D15" s="71">
        <v>14994</v>
      </c>
      <c r="E15" s="50">
        <v>639.94296994955027</v>
      </c>
      <c r="F15" s="50">
        <v>59.409235889613093</v>
      </c>
      <c r="G15" s="50">
        <v>263.7145394551892</v>
      </c>
      <c r="H15" s="50">
        <v>5.4075838270099696</v>
      </c>
    </row>
    <row r="16" spans="1:8" x14ac:dyDescent="0.35">
      <c r="B16" s="62" t="s">
        <v>69</v>
      </c>
      <c r="C16" s="71">
        <v>1255</v>
      </c>
      <c r="D16" s="71">
        <v>15717</v>
      </c>
      <c r="E16" s="50">
        <v>666.52504115991292</v>
      </c>
      <c r="F16" s="50">
        <v>61.097278669597721</v>
      </c>
      <c r="G16" s="50">
        <v>275.14824152057923</v>
      </c>
      <c r="H16" s="50">
        <v>5.4711527974660115</v>
      </c>
    </row>
    <row r="17" spans="2:8" x14ac:dyDescent="0.35">
      <c r="B17" s="62" t="s">
        <v>70</v>
      </c>
      <c r="C17" s="71">
        <v>1313</v>
      </c>
      <c r="D17" s="71">
        <v>17319</v>
      </c>
      <c r="E17" s="50">
        <v>676.87390452623981</v>
      </c>
      <c r="F17" s="50">
        <v>66.257291305217763</v>
      </c>
      <c r="G17" s="50">
        <v>274.27613996308168</v>
      </c>
      <c r="H17" s="50">
        <v>5.109307149072027</v>
      </c>
    </row>
    <row r="18" spans="2:8" x14ac:dyDescent="0.35">
      <c r="B18" s="62" t="s">
        <v>71</v>
      </c>
      <c r="C18" s="71">
        <v>1205</v>
      </c>
      <c r="D18" s="71">
        <v>14643</v>
      </c>
      <c r="E18" s="50">
        <v>603.52599419012313</v>
      </c>
      <c r="F18" s="50">
        <v>55.952269958716904</v>
      </c>
      <c r="G18" s="50">
        <v>246.8732919952582</v>
      </c>
      <c r="H18" s="50">
        <v>5.3788810870725143</v>
      </c>
    </row>
    <row r="19" spans="2:8" x14ac:dyDescent="0.35">
      <c r="B19" s="62" t="s">
        <v>72</v>
      </c>
      <c r="C19" s="71">
        <v>1291</v>
      </c>
      <c r="D19" s="71">
        <v>14371</v>
      </c>
      <c r="E19" s="50">
        <v>628.37673399853975</v>
      </c>
      <c r="F19" s="50">
        <v>54.85910170177354</v>
      </c>
      <c r="G19" s="50">
        <v>259.8415595591452</v>
      </c>
      <c r="H19" s="50">
        <v>5.6996010153991445</v>
      </c>
    </row>
    <row r="20" spans="2:8" x14ac:dyDescent="0.35">
      <c r="B20" s="62" t="s">
        <v>73</v>
      </c>
      <c r="C20" s="71">
        <v>1413</v>
      </c>
      <c r="D20" s="71">
        <v>14487</v>
      </c>
      <c r="E20" s="50">
        <v>669.35101847465648</v>
      </c>
      <c r="F20" s="50">
        <v>54.289821529753532</v>
      </c>
      <c r="G20" s="50">
        <v>280.25506002965335</v>
      </c>
      <c r="H20" s="50">
        <v>6.1214382676989283</v>
      </c>
    </row>
    <row r="21" spans="2:8" x14ac:dyDescent="0.35">
      <c r="B21" s="159" t="s">
        <v>124</v>
      </c>
      <c r="C21" s="157"/>
      <c r="D21" s="157"/>
      <c r="E21" s="160"/>
      <c r="F21" s="157"/>
      <c r="G21" s="157"/>
      <c r="H21" s="157"/>
    </row>
    <row r="22" spans="2:8" x14ac:dyDescent="0.35">
      <c r="B22" s="97" t="s">
        <v>125</v>
      </c>
      <c r="E22" s="15"/>
    </row>
    <row r="23" spans="2:8" x14ac:dyDescent="0.35">
      <c r="B23" s="96" t="s">
        <v>75</v>
      </c>
      <c r="C23" s="51"/>
      <c r="D23" s="51"/>
      <c r="E23" s="51"/>
      <c r="F23" s="51"/>
      <c r="G23" s="51"/>
      <c r="H23" s="51"/>
    </row>
    <row r="24" spans="2:8" x14ac:dyDescent="0.35">
      <c r="B24" s="17"/>
    </row>
    <row r="25" spans="2:8" x14ac:dyDescent="0.35">
      <c r="B25" s="18"/>
      <c r="C25" s="52"/>
      <c r="D25" s="52"/>
      <c r="E25" s="52"/>
      <c r="F25" s="52"/>
      <c r="G25" s="52"/>
      <c r="H25" s="52"/>
    </row>
    <row r="1048193" ht="15" customHeight="1" x14ac:dyDescent="0.35"/>
  </sheetData>
  <phoneticPr fontId="41" type="noConversion"/>
  <conditionalFormatting sqref="B22:B23">
    <cfRule type="cellIs" dxfId="2" priority="9" operator="between">
      <formula>1</formula>
      <formula>3</formula>
    </cfRule>
  </conditionalFormatting>
  <conditionalFormatting sqref="C4:D20">
    <cfRule type="cellIs" dxfId="1" priority="1" operator="between">
      <formula>1</formula>
      <formula>3</formula>
    </cfRule>
  </conditionalFormatting>
  <hyperlinks>
    <hyperlink ref="A1" r:id="rId1" location="Index!A1" xr:uid="{5394DE37-850D-40B3-8878-6D470327A7AB}"/>
  </hyperlinks>
  <pageMargins left="0.7" right="0.7" top="0.75" bottom="0.75" header="0.3" footer="0.3"/>
  <pageSetup paperSize="9" scale="74" orientation="landscape" r:id="rId2"/>
  <headerFooter>
    <oddHeader>&amp;C&amp;"Calibri"&amp;12&amp;KFF0000OFFICIAL: Sensitive&amp;1#</oddHeader>
    <oddFooter>&amp;C&amp;1#&amp;"Calibri"&amp;12&amp;KFF0000OFFICIAL: Sensitive</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I48"/>
  <sheetViews>
    <sheetView showGridLines="0" zoomScaleNormal="100" zoomScaleSheetLayoutView="80" workbookViewId="0">
      <selection activeCell="M11" sqref="M11"/>
    </sheetView>
  </sheetViews>
  <sheetFormatPr defaultColWidth="9.1796875" defaultRowHeight="15" customHeight="1" x14ac:dyDescent="0.35"/>
  <cols>
    <col min="3" max="3" width="12" customWidth="1"/>
    <col min="4" max="5" width="12.1796875" customWidth="1"/>
    <col min="6" max="6" width="15.1796875" customWidth="1"/>
    <col min="7" max="7" width="17" customWidth="1"/>
    <col min="8" max="8" width="10.26953125" customWidth="1"/>
  </cols>
  <sheetData>
    <row r="1" spans="1:9" ht="14.5" x14ac:dyDescent="0.35">
      <c r="A1" s="47" t="s">
        <v>47</v>
      </c>
    </row>
    <row r="2" spans="1:9" ht="42.75" customHeight="1" x14ac:dyDescent="0.35">
      <c r="B2" s="134" t="s">
        <v>126</v>
      </c>
      <c r="D2" s="20"/>
      <c r="E2" s="20"/>
      <c r="F2" s="20"/>
      <c r="G2" s="20"/>
      <c r="H2" s="20"/>
    </row>
    <row r="3" spans="1:9" ht="34.5" x14ac:dyDescent="0.35">
      <c r="B3" s="53" t="s">
        <v>49</v>
      </c>
      <c r="C3" s="53" t="s">
        <v>50</v>
      </c>
      <c r="D3" s="54" t="s">
        <v>51</v>
      </c>
      <c r="E3" s="10" t="s">
        <v>127</v>
      </c>
      <c r="F3" s="49" t="s">
        <v>121</v>
      </c>
      <c r="G3" s="49" t="s">
        <v>122</v>
      </c>
      <c r="H3" s="53" t="s">
        <v>123</v>
      </c>
      <c r="I3" s="53" t="s">
        <v>56</v>
      </c>
    </row>
    <row r="4" spans="1:9" ht="14.5" x14ac:dyDescent="0.35">
      <c r="B4" s="62" t="s">
        <v>57</v>
      </c>
      <c r="C4" s="6">
        <v>83</v>
      </c>
      <c r="D4" s="24">
        <v>1218</v>
      </c>
      <c r="E4" s="24">
        <v>206</v>
      </c>
      <c r="F4" s="48">
        <v>58.948863636363633</v>
      </c>
      <c r="G4" s="48">
        <v>6.0448720080240967</v>
      </c>
      <c r="H4" s="48">
        <v>52.928477362844333</v>
      </c>
      <c r="I4" s="48">
        <v>9.7915417646290468</v>
      </c>
    </row>
    <row r="5" spans="1:9" ht="14.5" x14ac:dyDescent="0.35">
      <c r="B5" s="62" t="s">
        <v>58</v>
      </c>
      <c r="C5" s="6">
        <v>88</v>
      </c>
      <c r="D5" s="24">
        <v>1163</v>
      </c>
      <c r="E5" s="24">
        <v>249</v>
      </c>
      <c r="F5" s="48">
        <v>60.744115413819287</v>
      </c>
      <c r="G5" s="48">
        <v>5.6492976266635191</v>
      </c>
      <c r="H5" s="48">
        <v>55.124009448485147</v>
      </c>
      <c r="I5" s="48">
        <v>10.80835766949952</v>
      </c>
    </row>
    <row r="6" spans="1:9" ht="14.5" x14ac:dyDescent="0.35">
      <c r="B6" s="62" t="s">
        <v>59</v>
      </c>
      <c r="C6" s="6">
        <v>115</v>
      </c>
      <c r="D6" s="24">
        <v>1408</v>
      </c>
      <c r="E6" s="24">
        <v>98</v>
      </c>
      <c r="F6" s="48">
        <v>77.170849550395914</v>
      </c>
      <c r="G6" s="48">
        <v>6.678604038942713</v>
      </c>
      <c r="H6" s="48">
        <v>70.510965748340141</v>
      </c>
      <c r="I6" s="48">
        <v>11.587416814475786</v>
      </c>
    </row>
    <row r="7" spans="1:9" ht="14.5" x14ac:dyDescent="0.35">
      <c r="B7" s="62" t="s">
        <v>60</v>
      </c>
      <c r="C7" s="6">
        <v>135</v>
      </c>
      <c r="D7" s="24">
        <v>1438</v>
      </c>
      <c r="E7" s="24">
        <v>106</v>
      </c>
      <c r="F7" s="48">
        <v>88.21223209618401</v>
      </c>
      <c r="G7" s="48">
        <v>6.6911419145599806</v>
      </c>
      <c r="H7" s="48">
        <v>81.532062629854295</v>
      </c>
      <c r="I7" s="48">
        <v>13.205088963805951</v>
      </c>
    </row>
    <row r="8" spans="1:9" ht="14.5" x14ac:dyDescent="0.35">
      <c r="B8" s="62" t="s">
        <v>61</v>
      </c>
      <c r="C8" s="6">
        <v>134</v>
      </c>
      <c r="D8" s="24">
        <v>1429</v>
      </c>
      <c r="E8" s="24">
        <v>63</v>
      </c>
      <c r="F8" s="48">
        <v>85.421049276470967</v>
      </c>
      <c r="G8" s="48">
        <v>6.473694105495392</v>
      </c>
      <c r="H8" s="48">
        <v>78.94735517097557</v>
      </c>
      <c r="I8" s="48">
        <v>13.195101264355186</v>
      </c>
    </row>
    <row r="9" spans="1:9" ht="14.5" x14ac:dyDescent="0.35">
      <c r="B9" s="62" t="s">
        <v>62</v>
      </c>
      <c r="C9" s="6">
        <v>140</v>
      </c>
      <c r="D9" s="24">
        <v>1375</v>
      </c>
      <c r="E9" s="24">
        <v>60</v>
      </c>
      <c r="F9" s="48">
        <v>87.162246295604547</v>
      </c>
      <c r="G9" s="48">
        <v>6.0969796671270808</v>
      </c>
      <c r="H9" s="48">
        <v>81.06526662847746</v>
      </c>
      <c r="I9" s="48">
        <v>14.295971293057587</v>
      </c>
    </row>
    <row r="10" spans="1:9" ht="14.5" x14ac:dyDescent="0.35">
      <c r="B10" s="62" t="s">
        <v>63</v>
      </c>
      <c r="C10" s="6">
        <v>149</v>
      </c>
      <c r="D10" s="24">
        <v>1531</v>
      </c>
      <c r="E10" s="24">
        <v>45</v>
      </c>
      <c r="F10" s="48">
        <v>90.709850237428469</v>
      </c>
      <c r="G10" s="48">
        <v>6.6416271682895482</v>
      </c>
      <c r="H10" s="48">
        <v>84.068223069138924</v>
      </c>
      <c r="I10" s="48">
        <v>13.65777511127434</v>
      </c>
    </row>
    <row r="11" spans="1:9" ht="14.5" x14ac:dyDescent="0.35">
      <c r="B11" s="62" t="s">
        <v>64</v>
      </c>
      <c r="C11" s="6">
        <v>165</v>
      </c>
      <c r="D11" s="24">
        <v>1712</v>
      </c>
      <c r="E11" s="24">
        <v>68</v>
      </c>
      <c r="F11" s="48">
        <v>98.354792560801144</v>
      </c>
      <c r="G11" s="48">
        <v>7.264370469315673</v>
      </c>
      <c r="H11" s="48">
        <v>91.090422091485465</v>
      </c>
      <c r="I11" s="48">
        <v>13.53934149920447</v>
      </c>
    </row>
    <row r="12" spans="1:9" ht="14.5" x14ac:dyDescent="0.35">
      <c r="B12" s="62" t="s">
        <v>65</v>
      </c>
      <c r="C12" s="6">
        <v>197</v>
      </c>
      <c r="D12" s="24">
        <v>2045</v>
      </c>
      <c r="E12" s="24">
        <v>100</v>
      </c>
      <c r="F12" s="48">
        <v>114.86880466472303</v>
      </c>
      <c r="G12" s="48">
        <v>8.4756475373995723</v>
      </c>
      <c r="H12" s="48">
        <v>106.39315712732346</v>
      </c>
      <c r="I12" s="48">
        <v>13.552805748216155</v>
      </c>
    </row>
    <row r="13" spans="1:9" ht="14.5" x14ac:dyDescent="0.35">
      <c r="B13" s="62" t="s">
        <v>66</v>
      </c>
      <c r="C13" s="6">
        <v>217</v>
      </c>
      <c r="D13" s="24">
        <v>2156</v>
      </c>
      <c r="E13" s="24">
        <v>108</v>
      </c>
      <c r="F13" s="48">
        <v>123.00192721913615</v>
      </c>
      <c r="G13" s="48">
        <v>8.7322201507725534</v>
      </c>
      <c r="H13" s="48">
        <v>114.2697070683636</v>
      </c>
      <c r="I13" s="48">
        <v>14.085985590761128</v>
      </c>
    </row>
    <row r="14" spans="1:9" ht="14.5" x14ac:dyDescent="0.35">
      <c r="B14" s="62" t="s">
        <v>67</v>
      </c>
      <c r="C14" s="6">
        <v>237</v>
      </c>
      <c r="D14" s="24">
        <v>2288</v>
      </c>
      <c r="E14" s="24">
        <v>95</v>
      </c>
      <c r="F14" s="48">
        <v>129.96271112085984</v>
      </c>
      <c r="G14" s="48">
        <v>9.0778304937339964</v>
      </c>
      <c r="H14" s="48">
        <v>120.88488062712584</v>
      </c>
      <c r="I14" s="48">
        <v>14.316494586516795</v>
      </c>
    </row>
    <row r="15" spans="1:9" ht="14.5" x14ac:dyDescent="0.35">
      <c r="B15" s="62" t="s">
        <v>68</v>
      </c>
      <c r="C15" s="6">
        <v>204</v>
      </c>
      <c r="D15" s="24">
        <v>1982</v>
      </c>
      <c r="E15" s="24">
        <v>77</v>
      </c>
      <c r="F15" s="48">
        <v>108.34351266663127</v>
      </c>
      <c r="G15" s="48">
        <v>7.7151633321876076</v>
      </c>
      <c r="H15" s="48">
        <v>100.62834933444367</v>
      </c>
      <c r="I15" s="48">
        <v>14.042931821627533</v>
      </c>
    </row>
    <row r="16" spans="1:9" ht="14.5" x14ac:dyDescent="0.35">
      <c r="B16" s="62" t="s">
        <v>69</v>
      </c>
      <c r="C16" s="6">
        <v>199</v>
      </c>
      <c r="D16" s="24">
        <v>1753</v>
      </c>
      <c r="E16" s="24">
        <v>67</v>
      </c>
      <c r="F16" s="48">
        <v>102.58789565934633</v>
      </c>
      <c r="G16" s="48">
        <v>6.7156079847161498</v>
      </c>
      <c r="H16" s="48">
        <v>95.872287674630186</v>
      </c>
      <c r="I16" s="48">
        <v>15.276039919665209</v>
      </c>
    </row>
    <row r="17" spans="2:9" ht="14.5" x14ac:dyDescent="0.35">
      <c r="B17" s="62" t="s">
        <v>70</v>
      </c>
      <c r="C17" s="6">
        <v>138</v>
      </c>
      <c r="D17" s="24">
        <v>1061</v>
      </c>
      <c r="E17" s="24">
        <v>63</v>
      </c>
      <c r="F17" s="48">
        <v>69.117499749574279</v>
      </c>
      <c r="G17" s="48">
        <v>4.0598423051639205</v>
      </c>
      <c r="H17" s="48">
        <v>65.057657444410353</v>
      </c>
      <c r="I17" s="48">
        <v>17.024675973660408</v>
      </c>
    </row>
    <row r="18" spans="2:9" ht="14.5" x14ac:dyDescent="0.35">
      <c r="B18" s="62" t="s">
        <v>71</v>
      </c>
      <c r="C18" s="83">
        <v>137</v>
      </c>
      <c r="D18" s="98">
        <v>1128</v>
      </c>
      <c r="E18" s="83">
        <v>101</v>
      </c>
      <c r="F18" s="48">
        <v>66.682891214407405</v>
      </c>
      <c r="G18" s="48">
        <v>4.3109032603498942</v>
      </c>
      <c r="H18" s="48">
        <v>62.371987954057509</v>
      </c>
      <c r="I18" s="48">
        <v>15.468426728043786</v>
      </c>
    </row>
    <row r="19" spans="2:9" ht="14.5" x14ac:dyDescent="0.35">
      <c r="B19" s="62" t="s">
        <v>72</v>
      </c>
      <c r="C19" s="83">
        <v>164</v>
      </c>
      <c r="D19" s="98">
        <v>1217</v>
      </c>
      <c r="E19" s="83">
        <v>128</v>
      </c>
      <c r="F19" s="48">
        <v>77.688299384178123</v>
      </c>
      <c r="G19" s="48">
        <v>4.548473383582067</v>
      </c>
      <c r="H19" s="48">
        <v>73.139826000596059</v>
      </c>
      <c r="I19" s="48">
        <v>17.080082223762762</v>
      </c>
    </row>
    <row r="20" spans="2:9" ht="14.5" x14ac:dyDescent="0.35">
      <c r="B20" s="62" t="s">
        <v>73</v>
      </c>
      <c r="C20" s="83">
        <v>155</v>
      </c>
      <c r="D20" s="98">
        <v>1240</v>
      </c>
      <c r="E20" s="83">
        <v>81</v>
      </c>
      <c r="F20" s="48">
        <v>71.438447711665205</v>
      </c>
      <c r="G20" s="48">
        <v>4.5038026259348571</v>
      </c>
      <c r="H20" s="48">
        <v>66.934645085730352</v>
      </c>
      <c r="I20" s="48">
        <v>15.861806931833893</v>
      </c>
    </row>
    <row r="21" spans="2:9" ht="14.5" x14ac:dyDescent="0.35">
      <c r="B21" s="151" t="s">
        <v>128</v>
      </c>
      <c r="C21" s="157"/>
      <c r="D21" s="157"/>
      <c r="E21" s="157"/>
      <c r="F21" s="160"/>
      <c r="G21" s="157"/>
      <c r="H21" s="157"/>
      <c r="I21" s="157"/>
    </row>
    <row r="22" spans="2:9" ht="26.15" customHeight="1" x14ac:dyDescent="0.35">
      <c r="B22" s="197" t="s">
        <v>129</v>
      </c>
      <c r="C22" s="197"/>
      <c r="D22" s="197"/>
      <c r="E22" s="197"/>
      <c r="F22" s="197"/>
      <c r="G22" s="197"/>
      <c r="H22" s="197"/>
      <c r="I22" s="197"/>
    </row>
    <row r="23" spans="2:9" ht="34.5" customHeight="1" x14ac:dyDescent="0.35">
      <c r="B23" s="196" t="s">
        <v>130</v>
      </c>
      <c r="C23" s="196"/>
      <c r="D23" s="196"/>
      <c r="E23" s="196"/>
      <c r="F23" s="196"/>
      <c r="G23" s="196"/>
      <c r="H23" s="196"/>
      <c r="I23" s="196"/>
    </row>
    <row r="24" spans="2:9" ht="15" customHeight="1" x14ac:dyDescent="0.35">
      <c r="B24" s="18" t="s">
        <v>131</v>
      </c>
      <c r="C24" s="85"/>
      <c r="D24" s="85"/>
      <c r="E24" s="85"/>
      <c r="F24" s="85"/>
      <c r="G24" s="85"/>
      <c r="H24" s="85"/>
      <c r="I24" s="85"/>
    </row>
    <row r="25" spans="2:9" ht="14.5" x14ac:dyDescent="0.35"/>
    <row r="26" spans="2:9" ht="41.25" customHeight="1" x14ac:dyDescent="0.35">
      <c r="B26" s="4" t="s">
        <v>132</v>
      </c>
      <c r="C26" s="20"/>
      <c r="D26" s="20"/>
      <c r="E26" s="20"/>
      <c r="F26" s="10"/>
      <c r="G26" s="10"/>
      <c r="H26" s="10"/>
    </row>
    <row r="27" spans="2:9" ht="34.5" x14ac:dyDescent="0.35">
      <c r="B27" s="53" t="s">
        <v>49</v>
      </c>
      <c r="C27" s="54" t="s">
        <v>50</v>
      </c>
      <c r="D27" s="54" t="s">
        <v>51</v>
      </c>
      <c r="E27" s="10" t="s">
        <v>127</v>
      </c>
      <c r="F27" s="49" t="s">
        <v>121</v>
      </c>
      <c r="G27" s="49" t="s">
        <v>122</v>
      </c>
      <c r="H27" s="54" t="s">
        <v>123</v>
      </c>
      <c r="I27" s="53" t="s">
        <v>56</v>
      </c>
    </row>
    <row r="28" spans="2:9" ht="14.5" x14ac:dyDescent="0.35">
      <c r="B28" s="62" t="s">
        <v>57</v>
      </c>
      <c r="C28" s="35">
        <v>15</v>
      </c>
      <c r="D28" s="35">
        <v>226</v>
      </c>
      <c r="E28" s="35">
        <v>3</v>
      </c>
      <c r="F28" s="50">
        <v>10.952102803738317</v>
      </c>
      <c r="G28" s="50">
        <v>1.1321210287473582</v>
      </c>
      <c r="H28" s="48">
        <v>9.8199817749909588</v>
      </c>
      <c r="I28" s="48">
        <v>147.71655957943926</v>
      </c>
    </row>
    <row r="29" spans="2:9" ht="14.5" x14ac:dyDescent="0.35">
      <c r="B29" s="62" t="s">
        <v>58</v>
      </c>
      <c r="C29" s="35">
        <v>18</v>
      </c>
      <c r="D29" s="35">
        <v>232</v>
      </c>
      <c r="E29" s="35">
        <v>4</v>
      </c>
      <c r="F29" s="50">
        <v>12.784090909090908</v>
      </c>
      <c r="G29" s="50">
        <v>1.1390433116309577</v>
      </c>
      <c r="H29" s="48">
        <v>11.64504759745995</v>
      </c>
      <c r="I29" s="48">
        <v>146.9713068181818</v>
      </c>
    </row>
    <row r="30" spans="2:9" ht="14.5" x14ac:dyDescent="0.35">
      <c r="B30" s="62" t="s">
        <v>59</v>
      </c>
      <c r="C30" s="35">
        <v>24</v>
      </c>
      <c r="D30" s="35">
        <v>266</v>
      </c>
      <c r="E30" s="35">
        <v>18</v>
      </c>
      <c r="F30" s="50">
        <v>16.566576931041624</v>
      </c>
      <c r="G30" s="50">
        <v>1.2767321799865992</v>
      </c>
      <c r="H30" s="48">
        <v>15.289844751055025</v>
      </c>
      <c r="I30" s="48">
        <v>145.93435493891076</v>
      </c>
    </row>
    <row r="31" spans="2:9" ht="14.5" x14ac:dyDescent="0.35">
      <c r="B31" s="62" t="s">
        <v>60</v>
      </c>
      <c r="C31" s="35">
        <v>26</v>
      </c>
      <c r="D31" s="35">
        <v>283</v>
      </c>
      <c r="E31" s="35">
        <v>6</v>
      </c>
      <c r="F31" s="50">
        <v>17.447322507046035</v>
      </c>
      <c r="G31" s="50">
        <v>1.3294698844535644</v>
      </c>
      <c r="H31" s="48">
        <v>16.117852622592469</v>
      </c>
      <c r="I31" s="48">
        <v>144.45309354449068</v>
      </c>
    </row>
    <row r="32" spans="2:9" ht="14.5" x14ac:dyDescent="0.35">
      <c r="B32" s="62" t="s">
        <v>61</v>
      </c>
      <c r="C32" s="35">
        <v>26</v>
      </c>
      <c r="D32" s="35">
        <v>294</v>
      </c>
      <c r="E32" s="35">
        <v>7</v>
      </c>
      <c r="F32" s="50">
        <v>16.989022477783585</v>
      </c>
      <c r="G32" s="50">
        <v>1.356344439518341</v>
      </c>
      <c r="H32" s="48">
        <v>15.632678038265244</v>
      </c>
      <c r="I32" s="48">
        <v>144.2364741244119</v>
      </c>
    </row>
    <row r="33" spans="2:9" ht="14.5" x14ac:dyDescent="0.35">
      <c r="B33" s="62" t="s">
        <v>62</v>
      </c>
      <c r="C33" s="35">
        <v>31</v>
      </c>
      <c r="D33" s="35">
        <v>299</v>
      </c>
      <c r="E33" s="35">
        <v>12</v>
      </c>
      <c r="F33" s="50">
        <v>19.76158602664627</v>
      </c>
      <c r="G33" s="50">
        <v>1.3533355421217765</v>
      </c>
      <c r="H33" s="48">
        <v>18.408250484524494</v>
      </c>
      <c r="I33" s="48">
        <v>143.76330719704217</v>
      </c>
    </row>
    <row r="34" spans="2:9" ht="14.5" x14ac:dyDescent="0.35">
      <c r="B34" s="62" t="s">
        <v>63</v>
      </c>
      <c r="C34" s="35">
        <v>39</v>
      </c>
      <c r="D34" s="35">
        <v>336</v>
      </c>
      <c r="E34" s="35">
        <v>28</v>
      </c>
      <c r="F34" s="50">
        <v>24.280911468061262</v>
      </c>
      <c r="G34" s="50">
        <v>1.4884162675038419</v>
      </c>
      <c r="H34" s="48">
        <v>22.792495200557422</v>
      </c>
      <c r="I34" s="48">
        <v>143.51624953305941</v>
      </c>
    </row>
    <row r="35" spans="2:9" ht="14.5" x14ac:dyDescent="0.35">
      <c r="B35" s="62" t="s">
        <v>64</v>
      </c>
      <c r="C35" s="35">
        <v>44</v>
      </c>
      <c r="D35" s="35">
        <v>382</v>
      </c>
      <c r="E35" s="35">
        <v>9</v>
      </c>
      <c r="F35" s="50">
        <v>26.786801412394986</v>
      </c>
      <c r="G35" s="50">
        <v>1.6553385752388217</v>
      </c>
      <c r="H35" s="48">
        <v>25.131462837156164</v>
      </c>
      <c r="I35" s="48">
        <v>143.47424814318765</v>
      </c>
    </row>
    <row r="36" spans="2:9" ht="14.5" x14ac:dyDescent="0.35">
      <c r="B36" s="62" t="s">
        <v>65</v>
      </c>
      <c r="C36" s="35">
        <v>40</v>
      </c>
      <c r="D36" s="35">
        <v>361</v>
      </c>
      <c r="E36" s="35">
        <v>28</v>
      </c>
      <c r="F36" s="50">
        <v>23.84358607534573</v>
      </c>
      <c r="G36" s="50">
        <v>1.5299553388660361</v>
      </c>
      <c r="H36" s="48">
        <v>22.313630736479695</v>
      </c>
      <c r="I36" s="48">
        <v>143.82421316165949</v>
      </c>
    </row>
    <row r="37" spans="2:9" ht="15" customHeight="1" x14ac:dyDescent="0.35">
      <c r="B37" s="62" t="s">
        <v>66</v>
      </c>
      <c r="C37" s="35">
        <v>49</v>
      </c>
      <c r="D37" s="35">
        <v>402</v>
      </c>
      <c r="E37" s="35">
        <v>20</v>
      </c>
      <c r="F37" s="50">
        <v>28.571428571428573</v>
      </c>
      <c r="G37" s="50">
        <v>1.6639527404308232</v>
      </c>
      <c r="H37" s="48">
        <v>26.90747583099775</v>
      </c>
      <c r="I37" s="48">
        <v>143.96600583090378</v>
      </c>
    </row>
    <row r="38" spans="2:9" ht="15" customHeight="1" x14ac:dyDescent="0.35">
      <c r="B38" s="62" t="s">
        <v>67</v>
      </c>
      <c r="C38" s="35">
        <v>65</v>
      </c>
      <c r="D38" s="35">
        <v>435</v>
      </c>
      <c r="E38" s="35">
        <v>12</v>
      </c>
      <c r="F38" s="50">
        <v>36.843895249971659</v>
      </c>
      <c r="G38" s="50">
        <v>1.7594560651686348</v>
      </c>
      <c r="H38" s="48">
        <v>35.084439184803024</v>
      </c>
      <c r="I38" s="48">
        <v>142.86509466046931</v>
      </c>
    </row>
    <row r="39" spans="2:9" ht="15" customHeight="1" x14ac:dyDescent="0.35">
      <c r="B39" s="62" t="s">
        <v>68</v>
      </c>
      <c r="C39" s="35">
        <v>77</v>
      </c>
      <c r="D39" s="35">
        <v>499</v>
      </c>
      <c r="E39" s="35">
        <v>11</v>
      </c>
      <c r="F39" s="50">
        <v>42.224171967536741</v>
      </c>
      <c r="G39" s="50">
        <v>1.9771381025021297</v>
      </c>
      <c r="H39" s="48">
        <v>40.247033865034609</v>
      </c>
      <c r="I39" s="48">
        <v>140.87338232068436</v>
      </c>
    </row>
    <row r="40" spans="2:9" ht="15" customHeight="1" x14ac:dyDescent="0.35">
      <c r="B40" s="62" t="s">
        <v>69</v>
      </c>
      <c r="C40" s="35">
        <v>75</v>
      </c>
      <c r="D40" s="35">
        <v>427</v>
      </c>
      <c r="E40" s="35">
        <v>9</v>
      </c>
      <c r="F40" s="50">
        <v>39.832173774496788</v>
      </c>
      <c r="G40" s="50">
        <v>1.659892981607064</v>
      </c>
      <c r="H40" s="48">
        <v>38.172280792889723</v>
      </c>
      <c r="I40" s="48">
        <v>138.63386265866481</v>
      </c>
    </row>
    <row r="41" spans="2:9" ht="15" customHeight="1" x14ac:dyDescent="0.35">
      <c r="B41" s="62" t="s">
        <v>70</v>
      </c>
      <c r="C41" s="35">
        <v>53</v>
      </c>
      <c r="D41" s="35">
        <v>330</v>
      </c>
      <c r="E41" s="35">
        <v>27</v>
      </c>
      <c r="F41" s="50">
        <v>27.3224043715847</v>
      </c>
      <c r="G41" s="50">
        <v>1.262480866719895</v>
      </c>
      <c r="H41" s="48">
        <v>26.059923504864805</v>
      </c>
      <c r="I41" s="48">
        <v>134.72533250850603</v>
      </c>
    </row>
    <row r="42" spans="2:9" ht="15" customHeight="1" x14ac:dyDescent="0.35">
      <c r="B42" s="62" t="s">
        <v>71</v>
      </c>
      <c r="C42" s="83">
        <v>46</v>
      </c>
      <c r="D42" s="83">
        <v>295</v>
      </c>
      <c r="E42" s="83">
        <v>26</v>
      </c>
      <c r="F42" s="50">
        <v>23.039166583191427</v>
      </c>
      <c r="G42" s="50">
        <v>1.1272225389484045</v>
      </c>
      <c r="H42" s="48">
        <v>21.911944044243022</v>
      </c>
      <c r="I42" s="48">
        <v>131.05384153060203</v>
      </c>
    </row>
    <row r="43" spans="2:9" ht="14.5" x14ac:dyDescent="0.35">
      <c r="B43" s="62" t="s">
        <v>72</v>
      </c>
      <c r="C43" s="83">
        <v>41</v>
      </c>
      <c r="D43" s="83">
        <v>284</v>
      </c>
      <c r="E43" s="83">
        <v>14</v>
      </c>
      <c r="F43" s="50">
        <v>19.956193721100021</v>
      </c>
      <c r="G43" s="50">
        <v>1.0841267054000199</v>
      </c>
      <c r="H43" s="48">
        <v>18.872067015700001</v>
      </c>
      <c r="I43" s="48">
        <v>130.23231929909952</v>
      </c>
    </row>
    <row r="44" spans="2:9" ht="14.5" x14ac:dyDescent="0.35">
      <c r="B44" s="62" t="s">
        <v>73</v>
      </c>
      <c r="C44" s="83">
        <v>36</v>
      </c>
      <c r="D44" s="83">
        <v>259</v>
      </c>
      <c r="E44" s="83">
        <v>12</v>
      </c>
      <c r="F44" s="50">
        <v>17.053529133112267</v>
      </c>
      <c r="G44" s="50">
        <v>0.97059872825334204</v>
      </c>
      <c r="H44" s="48">
        <v>16.082930404858924</v>
      </c>
      <c r="I44" s="48">
        <v>130.42297489341544</v>
      </c>
    </row>
    <row r="45" spans="2:9" ht="14.5" x14ac:dyDescent="0.35">
      <c r="B45" s="151" t="s">
        <v>128</v>
      </c>
      <c r="C45" s="157"/>
      <c r="D45" s="157"/>
      <c r="E45" s="157"/>
      <c r="F45" s="160"/>
      <c r="G45" s="157"/>
      <c r="H45" s="157"/>
      <c r="I45" s="157"/>
    </row>
    <row r="46" spans="2:9" ht="14.5" x14ac:dyDescent="0.35">
      <c r="B46" s="17" t="s">
        <v>133</v>
      </c>
      <c r="F46" s="15"/>
    </row>
    <row r="47" spans="2:9" ht="15" customHeight="1" x14ac:dyDescent="0.35">
      <c r="B47" s="17" t="s">
        <v>134</v>
      </c>
    </row>
    <row r="48" spans="2:9" ht="15" customHeight="1" x14ac:dyDescent="0.35">
      <c r="B48" s="18" t="s">
        <v>135</v>
      </c>
    </row>
  </sheetData>
  <mergeCells count="2">
    <mergeCell ref="B23:I23"/>
    <mergeCell ref="B22:I22"/>
  </mergeCells>
  <phoneticPr fontId="41" type="noConversion"/>
  <hyperlinks>
    <hyperlink ref="A1" r:id="rId1" location="Index!A1" xr:uid="{77EA1A69-1A2B-43D0-BF3D-B6D6C77823B5}"/>
  </hyperlinks>
  <pageMargins left="0.7" right="0.7" top="0.75" bottom="0.75" header="0.3" footer="0.3"/>
  <pageSetup paperSize="9" scale="64" orientation="landscape" r:id="rId2"/>
  <headerFooter>
    <oddHeader>&amp;C&amp;"Calibri"&amp;12&amp;KFF0000OFFICIAL: Sensitive&amp;1#</oddHeader>
    <oddFooter>&amp;C&amp;1#&amp;"Calibri"&amp;12&amp;KFF0000OFFICIAL: Sensitive</oddFooter>
  </headerFooter>
  <rowBreaks count="1" manualBreakCount="1">
    <brk id="24" max="1638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3"/>
  <sheetViews>
    <sheetView showGridLines="0" zoomScaleNormal="100" zoomScaleSheetLayoutView="120" workbookViewId="0">
      <selection activeCell="B20" sqref="B20"/>
    </sheetView>
  </sheetViews>
  <sheetFormatPr defaultColWidth="9.1796875" defaultRowHeight="14.5" x14ac:dyDescent="0.35"/>
  <cols>
    <col min="3" max="3" width="16.26953125" customWidth="1"/>
    <col min="4" max="4" width="18.81640625" customWidth="1"/>
    <col min="5" max="6" width="20.453125" customWidth="1"/>
    <col min="9" max="9" width="9.453125" customWidth="1"/>
  </cols>
  <sheetData>
    <row r="1" spans="1:8" x14ac:dyDescent="0.35">
      <c r="A1" s="47" t="s">
        <v>47</v>
      </c>
    </row>
    <row r="2" spans="1:8" ht="15.5" thickBot="1" x14ac:dyDescent="0.4">
      <c r="B2" s="9" t="s">
        <v>136</v>
      </c>
      <c r="C2" s="55"/>
      <c r="D2" s="55"/>
      <c r="E2" s="55"/>
      <c r="F2" s="55"/>
      <c r="G2" s="55"/>
      <c r="H2" s="55"/>
    </row>
    <row r="3" spans="1:8" ht="47.5" thickBot="1" x14ac:dyDescent="0.4">
      <c r="B3" s="53" t="s">
        <v>49</v>
      </c>
      <c r="C3" s="53" t="s">
        <v>137</v>
      </c>
      <c r="D3" s="53" t="s">
        <v>138</v>
      </c>
      <c r="E3" s="53" t="s">
        <v>139</v>
      </c>
      <c r="F3" s="53" t="s">
        <v>140</v>
      </c>
      <c r="G3" s="53" t="s">
        <v>102</v>
      </c>
      <c r="H3" s="53" t="s">
        <v>82</v>
      </c>
    </row>
    <row r="4" spans="1:8" x14ac:dyDescent="0.35">
      <c r="B4" s="62" t="s">
        <v>57</v>
      </c>
      <c r="C4" s="35">
        <v>8</v>
      </c>
      <c r="D4" s="35">
        <v>86</v>
      </c>
      <c r="E4" s="36">
        <v>0.38100000000000001</v>
      </c>
      <c r="F4" s="36">
        <v>0.33900000000000002</v>
      </c>
      <c r="G4" s="36">
        <v>4.1999999999999982E-2</v>
      </c>
      <c r="H4" s="50">
        <v>1.1238938053097345</v>
      </c>
    </row>
    <row r="5" spans="1:8" x14ac:dyDescent="0.35">
      <c r="B5" s="62" t="s">
        <v>58</v>
      </c>
      <c r="C5" s="35">
        <v>8</v>
      </c>
      <c r="D5" s="35">
        <v>78</v>
      </c>
      <c r="E5" s="36">
        <v>0.53300000000000003</v>
      </c>
      <c r="F5" s="36">
        <v>0.29099999999999998</v>
      </c>
      <c r="G5" s="36">
        <v>0.24200000000000005</v>
      </c>
      <c r="H5" s="50">
        <v>1.8316151202749142</v>
      </c>
    </row>
    <row r="6" spans="1:8" x14ac:dyDescent="0.35">
      <c r="B6" s="62" t="s">
        <v>59</v>
      </c>
      <c r="C6" s="35">
        <v>14</v>
      </c>
      <c r="D6" s="35">
        <v>90</v>
      </c>
      <c r="E6" s="36">
        <v>0.53900000000000003</v>
      </c>
      <c r="F6" s="36">
        <v>0.318</v>
      </c>
      <c r="G6" s="36">
        <v>0.22100000000000003</v>
      </c>
      <c r="H6" s="50">
        <v>1.6949685534591197</v>
      </c>
    </row>
    <row r="7" spans="1:8" x14ac:dyDescent="0.35">
      <c r="B7" s="62" t="s">
        <v>60</v>
      </c>
      <c r="C7" s="35">
        <v>12</v>
      </c>
      <c r="D7" s="35">
        <v>76</v>
      </c>
      <c r="E7" s="36">
        <v>0.63200000000000001</v>
      </c>
      <c r="F7" s="36">
        <v>0.307</v>
      </c>
      <c r="G7" s="36">
        <v>0.32500000000000001</v>
      </c>
      <c r="H7" s="50">
        <v>2.0586319218241043</v>
      </c>
    </row>
    <row r="8" spans="1:8" x14ac:dyDescent="0.35">
      <c r="B8" s="62" t="s">
        <v>61</v>
      </c>
      <c r="C8" s="35">
        <v>14</v>
      </c>
      <c r="D8" s="35">
        <v>98</v>
      </c>
      <c r="E8" s="36">
        <v>0.45200000000000001</v>
      </c>
      <c r="F8" s="36">
        <v>0.33300000000000002</v>
      </c>
      <c r="G8" s="36">
        <v>0.11899999999999999</v>
      </c>
      <c r="H8" s="50">
        <v>1.3573573573573574</v>
      </c>
    </row>
    <row r="9" spans="1:8" x14ac:dyDescent="0.35">
      <c r="B9" s="62" t="s">
        <v>62</v>
      </c>
      <c r="C9" s="35">
        <v>20</v>
      </c>
      <c r="D9" s="35">
        <v>70</v>
      </c>
      <c r="E9" s="36">
        <v>0.48799999999999999</v>
      </c>
      <c r="F9" s="36">
        <v>0.252</v>
      </c>
      <c r="G9" s="36">
        <v>0.23599999999999999</v>
      </c>
      <c r="H9" s="50">
        <v>1.9365079365079365</v>
      </c>
    </row>
    <row r="10" spans="1:8" x14ac:dyDescent="0.35">
      <c r="B10" s="62" t="s">
        <v>63</v>
      </c>
      <c r="C10" s="35">
        <v>13</v>
      </c>
      <c r="D10" s="35">
        <v>97</v>
      </c>
      <c r="E10" s="36">
        <v>0.40600000000000003</v>
      </c>
      <c r="F10" s="36">
        <v>0.313</v>
      </c>
      <c r="G10" s="36">
        <v>9.3000000000000027E-2</v>
      </c>
      <c r="H10" s="50">
        <v>1.2971246006389778</v>
      </c>
    </row>
    <row r="11" spans="1:8" x14ac:dyDescent="0.35">
      <c r="B11" s="62" t="s">
        <v>64</v>
      </c>
      <c r="C11" s="35">
        <v>20</v>
      </c>
      <c r="D11" s="35">
        <v>125</v>
      </c>
      <c r="E11" s="36">
        <v>0.51300000000000001</v>
      </c>
      <c r="F11" s="36">
        <v>0.41</v>
      </c>
      <c r="G11" s="36">
        <v>0.10300000000000004</v>
      </c>
      <c r="H11" s="50">
        <v>1.251219512195122</v>
      </c>
    </row>
    <row r="12" spans="1:8" x14ac:dyDescent="0.35">
      <c r="B12" s="62" t="s">
        <v>65</v>
      </c>
      <c r="C12" s="35">
        <v>23</v>
      </c>
      <c r="D12" s="35">
        <v>119</v>
      </c>
      <c r="E12" s="36">
        <v>0.53700000000000003</v>
      </c>
      <c r="F12" s="36">
        <v>0.36599999999999999</v>
      </c>
      <c r="G12" s="36">
        <v>0.17100000000000004</v>
      </c>
      <c r="H12" s="50">
        <v>1.4672131147540985</v>
      </c>
    </row>
    <row r="13" spans="1:8" x14ac:dyDescent="0.35">
      <c r="B13" s="62" t="s">
        <v>66</v>
      </c>
      <c r="C13" s="35">
        <v>24</v>
      </c>
      <c r="D13" s="35">
        <v>124</v>
      </c>
      <c r="E13" s="36">
        <v>0.436</v>
      </c>
      <c r="F13" s="36">
        <v>0.35799999999999998</v>
      </c>
      <c r="G13" s="36">
        <v>7.8E-2</v>
      </c>
      <c r="H13" s="50">
        <v>1.2</v>
      </c>
    </row>
    <row r="14" spans="1:8" x14ac:dyDescent="0.35">
      <c r="B14" s="62" t="s">
        <v>67</v>
      </c>
      <c r="C14" s="35">
        <v>16</v>
      </c>
      <c r="D14" s="35">
        <v>86</v>
      </c>
      <c r="E14" s="36">
        <v>0.308</v>
      </c>
      <c r="F14" s="36">
        <v>0.26100000000000001</v>
      </c>
      <c r="G14" s="36">
        <v>4.5999999999999999E-2</v>
      </c>
      <c r="H14" s="50">
        <v>1.2</v>
      </c>
    </row>
    <row r="15" spans="1:8" x14ac:dyDescent="0.35">
      <c r="B15" s="62" t="s">
        <v>68</v>
      </c>
      <c r="C15" s="35">
        <v>26</v>
      </c>
      <c r="D15" s="35">
        <v>108</v>
      </c>
      <c r="E15" s="36">
        <v>0.47299999999999998</v>
      </c>
      <c r="F15" s="36">
        <v>0.30299999999999999</v>
      </c>
      <c r="G15" s="36">
        <v>0.16900000000000001</v>
      </c>
      <c r="H15" s="50">
        <v>1.6</v>
      </c>
    </row>
    <row r="16" spans="1:8" ht="14.15" customHeight="1" x14ac:dyDescent="0.35">
      <c r="B16" s="62" t="s">
        <v>69</v>
      </c>
      <c r="C16" s="35">
        <v>34</v>
      </c>
      <c r="D16" s="35">
        <v>126</v>
      </c>
      <c r="E16" s="36">
        <v>0.43</v>
      </c>
      <c r="F16" s="36">
        <v>0.32700000000000001</v>
      </c>
      <c r="G16" s="36">
        <v>0.10299999999999999</v>
      </c>
      <c r="H16" s="50">
        <v>1.3</v>
      </c>
    </row>
    <row r="17" spans="2:9" ht="14.15" customHeight="1" x14ac:dyDescent="0.35">
      <c r="B17" s="62" t="s">
        <v>70</v>
      </c>
      <c r="C17" s="35">
        <v>39</v>
      </c>
      <c r="D17" s="35">
        <v>131</v>
      </c>
      <c r="E17" s="36">
        <v>0.39800000000000002</v>
      </c>
      <c r="F17" s="36">
        <v>0.28399999999999997</v>
      </c>
      <c r="G17" s="36">
        <v>0.114</v>
      </c>
      <c r="H17" s="50">
        <v>1.4</v>
      </c>
    </row>
    <row r="18" spans="2:9" ht="14.15" customHeight="1" x14ac:dyDescent="0.35">
      <c r="B18" s="62" t="s">
        <v>71</v>
      </c>
      <c r="C18" s="35">
        <v>18</v>
      </c>
      <c r="D18" s="35">
        <v>123</v>
      </c>
      <c r="E18" s="36">
        <v>0.24324324324324301</v>
      </c>
      <c r="F18" s="36">
        <v>0.28873239436619719</v>
      </c>
      <c r="G18" s="36">
        <v>-4.548915112295418E-2</v>
      </c>
      <c r="H18" s="50">
        <v>0.84245220830586687</v>
      </c>
    </row>
    <row r="19" spans="2:9" x14ac:dyDescent="0.35">
      <c r="B19" s="62" t="s">
        <v>72</v>
      </c>
      <c r="C19" s="35">
        <v>19</v>
      </c>
      <c r="D19" s="35">
        <v>95</v>
      </c>
      <c r="E19" s="36">
        <v>0.29699999999999999</v>
      </c>
      <c r="F19" s="36">
        <v>0.28799999999999998</v>
      </c>
      <c r="G19" s="36">
        <v>8.9999999999999993E-3</v>
      </c>
      <c r="H19" s="50">
        <v>1</v>
      </c>
      <c r="I19" s="119"/>
    </row>
    <row r="20" spans="2:9" x14ac:dyDescent="0.35">
      <c r="B20" s="62" t="s">
        <v>73</v>
      </c>
      <c r="C20" s="35">
        <v>19</v>
      </c>
      <c r="D20" s="35">
        <v>72</v>
      </c>
      <c r="E20" s="36">
        <v>0.35199999999999998</v>
      </c>
      <c r="F20" s="36">
        <v>0.28499999999999998</v>
      </c>
      <c r="G20" s="36">
        <v>6.7000000000000004E-2</v>
      </c>
      <c r="H20" s="50">
        <v>1.2350877192982457</v>
      </c>
      <c r="I20" s="119"/>
    </row>
    <row r="21" spans="2:9" x14ac:dyDescent="0.35">
      <c r="B21" s="151" t="s">
        <v>128</v>
      </c>
      <c r="C21" s="157"/>
      <c r="D21" s="157"/>
      <c r="E21" s="158"/>
      <c r="F21" s="157"/>
      <c r="G21" s="157"/>
      <c r="H21" s="157"/>
      <c r="I21" s="119"/>
    </row>
    <row r="22" spans="2:9" x14ac:dyDescent="0.35">
      <c r="E22" s="119"/>
    </row>
    <row r="23" spans="2:9" x14ac:dyDescent="0.35">
      <c r="G23" s="119"/>
    </row>
  </sheetData>
  <phoneticPr fontId="41" type="noConversion"/>
  <hyperlinks>
    <hyperlink ref="A1" r:id="rId1" location="Index!A1" xr:uid="{1791B75D-627A-4337-AABB-DFA93E4E299C}"/>
  </hyperlinks>
  <pageMargins left="0.7" right="0.7" top="0.75" bottom="0.75" header="0.3" footer="0.3"/>
  <pageSetup paperSize="9" orientation="landscape" r:id="rId2"/>
  <headerFooter>
    <oddHeader>&amp;C&amp;"Calibri"&amp;12&amp;KFF0000OFFICIAL: Sensitive&amp;1#</oddHeader>
    <oddFooter>&amp;C&amp;1#&amp;"Calibri"&amp;12&amp;KFF0000OFFICIAL: Sensitive</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J26"/>
  <sheetViews>
    <sheetView showGridLines="0" zoomScaleNormal="100" zoomScaleSheetLayoutView="100" workbookViewId="0">
      <selection activeCell="E20" sqref="E20:F20"/>
    </sheetView>
  </sheetViews>
  <sheetFormatPr defaultColWidth="9.1796875" defaultRowHeight="14.5" x14ac:dyDescent="0.35"/>
  <cols>
    <col min="3" max="6" width="17.453125" customWidth="1"/>
    <col min="7" max="7" width="20.1796875" bestFit="1" customWidth="1"/>
    <col min="8" max="8" width="21.7265625" customWidth="1"/>
    <col min="9" max="9" width="22.453125" bestFit="1" customWidth="1"/>
  </cols>
  <sheetData>
    <row r="1" spans="1:9" x14ac:dyDescent="0.35">
      <c r="A1" s="47" t="s">
        <v>47</v>
      </c>
    </row>
    <row r="2" spans="1:9" ht="15" thickBot="1" x14ac:dyDescent="0.4">
      <c r="B2" s="9" t="s">
        <v>141</v>
      </c>
    </row>
    <row r="3" spans="1:9" ht="47.5" thickBot="1" x14ac:dyDescent="0.4">
      <c r="B3" s="53" t="s">
        <v>49</v>
      </c>
      <c r="C3" s="53" t="s">
        <v>142</v>
      </c>
      <c r="D3" s="53" t="s">
        <v>143</v>
      </c>
      <c r="E3" s="53" t="s">
        <v>144</v>
      </c>
      <c r="F3" s="53" t="s">
        <v>145</v>
      </c>
      <c r="G3" s="53" t="s">
        <v>146</v>
      </c>
      <c r="H3" s="53" t="s">
        <v>147</v>
      </c>
      <c r="I3" s="53" t="s">
        <v>148</v>
      </c>
    </row>
    <row r="4" spans="1:9" x14ac:dyDescent="0.35">
      <c r="B4" s="62" t="s">
        <v>57</v>
      </c>
      <c r="C4" s="72">
        <v>15</v>
      </c>
      <c r="D4" s="35">
        <v>2</v>
      </c>
      <c r="E4" s="35">
        <v>226</v>
      </c>
      <c r="F4" s="35">
        <v>49</v>
      </c>
      <c r="G4" s="36">
        <v>0.13333333333333333</v>
      </c>
      <c r="H4" s="36">
        <v>0.2168141592920354</v>
      </c>
      <c r="I4" s="36">
        <v>8.2987551867219917E-3</v>
      </c>
    </row>
    <row r="5" spans="1:9" x14ac:dyDescent="0.35">
      <c r="B5" s="62" t="s">
        <v>58</v>
      </c>
      <c r="C5" s="72">
        <v>18</v>
      </c>
      <c r="D5" s="35">
        <v>6</v>
      </c>
      <c r="E5" s="35">
        <v>232</v>
      </c>
      <c r="F5" s="35">
        <v>60</v>
      </c>
      <c r="G5" s="36">
        <v>0.33333333333333331</v>
      </c>
      <c r="H5" s="36">
        <v>0.25862068965517243</v>
      </c>
      <c r="I5" s="36">
        <v>2.4E-2</v>
      </c>
    </row>
    <row r="6" spans="1:9" x14ac:dyDescent="0.35">
      <c r="B6" s="62" t="s">
        <v>59</v>
      </c>
      <c r="C6" s="72">
        <v>24</v>
      </c>
      <c r="D6" s="35">
        <v>7</v>
      </c>
      <c r="E6" s="35">
        <v>266</v>
      </c>
      <c r="F6" s="35">
        <v>61</v>
      </c>
      <c r="G6" s="36">
        <v>0.29166666666666669</v>
      </c>
      <c r="H6" s="36">
        <v>0.22932330827067668</v>
      </c>
      <c r="I6" s="36">
        <v>2.4137931034482758E-2</v>
      </c>
    </row>
    <row r="7" spans="1:9" x14ac:dyDescent="0.35">
      <c r="B7" s="62" t="s">
        <v>60</v>
      </c>
      <c r="C7" s="72">
        <v>26</v>
      </c>
      <c r="D7" s="35">
        <v>6</v>
      </c>
      <c r="E7" s="35">
        <v>283</v>
      </c>
      <c r="F7" s="35">
        <v>63</v>
      </c>
      <c r="G7" s="36">
        <v>0.23076923076923078</v>
      </c>
      <c r="H7" s="36">
        <v>0.22261484098939929</v>
      </c>
      <c r="I7" s="36">
        <v>1.9417475728155338E-2</v>
      </c>
    </row>
    <row r="8" spans="1:9" x14ac:dyDescent="0.35">
      <c r="B8" s="62" t="s">
        <v>61</v>
      </c>
      <c r="C8" s="72">
        <v>26</v>
      </c>
      <c r="D8" s="35">
        <v>9</v>
      </c>
      <c r="E8" s="35">
        <v>294</v>
      </c>
      <c r="F8" s="35">
        <v>64</v>
      </c>
      <c r="G8" s="36">
        <v>0.34615384615384615</v>
      </c>
      <c r="H8" s="36">
        <v>0.21768707482993196</v>
      </c>
      <c r="I8" s="36">
        <v>2.8125000000000001E-2</v>
      </c>
    </row>
    <row r="9" spans="1:9" x14ac:dyDescent="0.35">
      <c r="B9" s="62" t="s">
        <v>62</v>
      </c>
      <c r="C9" s="72">
        <v>31</v>
      </c>
      <c r="D9" s="35">
        <v>10</v>
      </c>
      <c r="E9" s="35">
        <v>299</v>
      </c>
      <c r="F9" s="35">
        <v>75</v>
      </c>
      <c r="G9" s="36">
        <v>0.32258064516129031</v>
      </c>
      <c r="H9" s="36">
        <v>0.25083612040133779</v>
      </c>
      <c r="I9" s="36">
        <v>3.0303030303030304E-2</v>
      </c>
    </row>
    <row r="10" spans="1:9" x14ac:dyDescent="0.35">
      <c r="B10" s="62" t="s">
        <v>63</v>
      </c>
      <c r="C10" s="72">
        <v>39</v>
      </c>
      <c r="D10" s="35">
        <v>12</v>
      </c>
      <c r="E10" s="35">
        <v>336</v>
      </c>
      <c r="F10" s="35">
        <v>84</v>
      </c>
      <c r="G10" s="36">
        <v>0.30769230769230771</v>
      </c>
      <c r="H10" s="36">
        <v>0.25</v>
      </c>
      <c r="I10" s="36">
        <v>3.2000000000000001E-2</v>
      </c>
    </row>
    <row r="11" spans="1:9" x14ac:dyDescent="0.35">
      <c r="B11" s="62" t="s">
        <v>64</v>
      </c>
      <c r="C11" s="72">
        <v>44</v>
      </c>
      <c r="D11" s="35">
        <v>17</v>
      </c>
      <c r="E11" s="35">
        <v>382</v>
      </c>
      <c r="F11" s="35">
        <v>103</v>
      </c>
      <c r="G11" s="36">
        <v>0.38636363636363635</v>
      </c>
      <c r="H11" s="36">
        <v>0.26963350785340312</v>
      </c>
      <c r="I11" s="36">
        <v>3.9906103286384977E-2</v>
      </c>
    </row>
    <row r="12" spans="1:9" x14ac:dyDescent="0.35">
      <c r="B12" s="62" t="s">
        <v>65</v>
      </c>
      <c r="C12" s="72">
        <v>40</v>
      </c>
      <c r="D12" s="35">
        <v>16</v>
      </c>
      <c r="E12" s="35">
        <v>361</v>
      </c>
      <c r="F12" s="35">
        <v>119</v>
      </c>
      <c r="G12" s="36">
        <v>0.4</v>
      </c>
      <c r="H12" s="36">
        <v>0.32963988919667592</v>
      </c>
      <c r="I12" s="36">
        <v>3.9900249376558602E-2</v>
      </c>
    </row>
    <row r="13" spans="1:9" x14ac:dyDescent="0.35">
      <c r="B13" s="62" t="s">
        <v>66</v>
      </c>
      <c r="C13" s="72">
        <v>49</v>
      </c>
      <c r="D13" s="35">
        <v>22</v>
      </c>
      <c r="E13" s="35">
        <v>402</v>
      </c>
      <c r="F13" s="35">
        <v>158</v>
      </c>
      <c r="G13" s="36">
        <v>0.44897959183673469</v>
      </c>
      <c r="H13" s="36">
        <v>0.39303482587064675</v>
      </c>
      <c r="I13" s="36">
        <v>4.878048780487805E-2</v>
      </c>
    </row>
    <row r="14" spans="1:9" x14ac:dyDescent="0.35">
      <c r="B14" s="62" t="s">
        <v>67</v>
      </c>
      <c r="C14" s="72">
        <v>65</v>
      </c>
      <c r="D14" s="35">
        <v>31</v>
      </c>
      <c r="E14" s="35">
        <v>435</v>
      </c>
      <c r="F14" s="35">
        <v>170</v>
      </c>
      <c r="G14" s="36">
        <v>0.47692307692307695</v>
      </c>
      <c r="H14" s="36">
        <v>0.39080459770114945</v>
      </c>
      <c r="I14" s="36">
        <v>6.2E-2</v>
      </c>
    </row>
    <row r="15" spans="1:9" x14ac:dyDescent="0.35">
      <c r="B15" s="62" t="s">
        <v>68</v>
      </c>
      <c r="C15" s="72">
        <v>77</v>
      </c>
      <c r="D15" s="35">
        <v>45</v>
      </c>
      <c r="E15" s="35">
        <v>499</v>
      </c>
      <c r="F15" s="35">
        <v>222</v>
      </c>
      <c r="G15" s="73">
        <v>0.58441558441558439</v>
      </c>
      <c r="H15" s="73">
        <v>0.44488977955911824</v>
      </c>
      <c r="I15" s="73">
        <v>7.8125E-2</v>
      </c>
    </row>
    <row r="16" spans="1:9" x14ac:dyDescent="0.35">
      <c r="B16" s="62" t="s">
        <v>69</v>
      </c>
      <c r="C16" s="72">
        <v>75</v>
      </c>
      <c r="D16" s="35">
        <v>43</v>
      </c>
      <c r="E16" s="35">
        <v>427</v>
      </c>
      <c r="F16" s="35">
        <v>188</v>
      </c>
      <c r="G16" s="73">
        <v>0.57333333333333336</v>
      </c>
      <c r="H16" s="73">
        <v>0.44028103044496486</v>
      </c>
      <c r="I16" s="73">
        <v>8.565737051792828E-2</v>
      </c>
    </row>
    <row r="17" spans="2:10" x14ac:dyDescent="0.35">
      <c r="B17" s="62" t="s">
        <v>70</v>
      </c>
      <c r="C17" s="72">
        <v>53</v>
      </c>
      <c r="D17" s="35">
        <v>31</v>
      </c>
      <c r="E17" s="35">
        <v>330</v>
      </c>
      <c r="F17" s="35">
        <v>145</v>
      </c>
      <c r="G17" s="73">
        <v>0.58490566037735847</v>
      </c>
      <c r="H17" s="73">
        <v>0.43939393939393939</v>
      </c>
      <c r="I17" s="73">
        <v>8.0939947780678853E-2</v>
      </c>
    </row>
    <row r="18" spans="2:10" x14ac:dyDescent="0.35">
      <c r="B18" s="62" t="s">
        <v>71</v>
      </c>
      <c r="C18" s="161">
        <v>46</v>
      </c>
      <c r="D18" s="161">
        <v>28</v>
      </c>
      <c r="E18" s="161">
        <v>295</v>
      </c>
      <c r="F18" s="161">
        <v>152</v>
      </c>
      <c r="G18" s="162">
        <v>0.60899999999999999</v>
      </c>
      <c r="H18" s="162">
        <v>0.51500000000000001</v>
      </c>
      <c r="I18" s="162">
        <v>8.2000000000000003E-2</v>
      </c>
      <c r="J18" s="133"/>
    </row>
    <row r="19" spans="2:10" x14ac:dyDescent="0.35">
      <c r="B19" s="62" t="s">
        <v>72</v>
      </c>
      <c r="C19" s="100">
        <v>41</v>
      </c>
      <c r="D19" s="100">
        <v>23</v>
      </c>
      <c r="E19" s="100">
        <v>284</v>
      </c>
      <c r="F19" s="100">
        <v>140</v>
      </c>
      <c r="G19" s="140">
        <v>0.56100000000000005</v>
      </c>
      <c r="H19" s="140">
        <v>0.49299999999999999</v>
      </c>
      <c r="I19" s="140">
        <v>7.0999999999999994E-2</v>
      </c>
      <c r="J19" s="119"/>
    </row>
    <row r="20" spans="2:10" x14ac:dyDescent="0.35">
      <c r="B20" s="62" t="s">
        <v>73</v>
      </c>
      <c r="C20" s="100">
        <v>36</v>
      </c>
      <c r="D20" s="100">
        <v>19</v>
      </c>
      <c r="E20" s="100">
        <v>259</v>
      </c>
      <c r="F20" s="100">
        <v>105</v>
      </c>
      <c r="G20" s="140">
        <v>0.52800000000000002</v>
      </c>
      <c r="H20" s="140">
        <v>0.40500000000000003</v>
      </c>
      <c r="I20" s="140">
        <v>6.4000000000000001E-2</v>
      </c>
      <c r="J20" s="119"/>
    </row>
    <row r="21" spans="2:10" x14ac:dyDescent="0.35">
      <c r="B21" s="151" t="s">
        <v>128</v>
      </c>
      <c r="C21" s="157"/>
      <c r="D21" s="157"/>
      <c r="E21" s="157"/>
      <c r="F21" s="157"/>
      <c r="G21" s="158"/>
      <c r="H21" s="157"/>
      <c r="I21" s="157"/>
      <c r="J21" s="119"/>
    </row>
    <row r="22" spans="2:10" x14ac:dyDescent="0.35">
      <c r="B22" s="18" t="s">
        <v>149</v>
      </c>
      <c r="G22" s="119"/>
    </row>
    <row r="23" spans="2:10" x14ac:dyDescent="0.35">
      <c r="B23" s="18" t="s">
        <v>150</v>
      </c>
    </row>
    <row r="26" spans="2:10" x14ac:dyDescent="0.35">
      <c r="G26" s="119"/>
      <c r="H26" s="119"/>
    </row>
  </sheetData>
  <phoneticPr fontId="41" type="noConversion"/>
  <hyperlinks>
    <hyperlink ref="A1" r:id="rId1" location="Index!A1" xr:uid="{E9390A26-FB5B-4BD9-9CE2-01CC4967C463}"/>
  </hyperlinks>
  <pageMargins left="0.7" right="0.7" top="0.75" bottom="0.75" header="0.3" footer="0.3"/>
  <pageSetup paperSize="9" scale="91" orientation="landscape" r:id="rId2"/>
  <headerFooter>
    <oddHeader>&amp;C&amp;"Calibri"&amp;12&amp;KFF0000OFFICIAL: Sensitive&amp;1#</oddHeader>
    <oddFooter>&amp;C&amp;1#&amp;"Calibri"&amp;12&amp;KFF0000OFFICIAL: Sensitive</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FPSRPCC-2014269207-11603</_dlc_DocId>
    <_dlc_DocIdUrl xmlns="edbdda6c-da94-4750-9f11-2b3ad5efe699">
      <Url>https://vicgov.sharepoint.com/sites/msteams_eb8098/_layouts/15/DocIdRedir.aspx?ID=FPSRPCC-2014269207-11603</Url>
      <Description>FPSRPCC-2014269207-11603</Description>
    </_dlc_DocIdUrl>
  </documentManagement>
</p:properties>
</file>

<file path=customXml/itemProps1.xml><?xml version="1.0" encoding="utf-8"?>
<ds:datastoreItem xmlns:ds="http://schemas.openxmlformats.org/officeDocument/2006/customXml" ds:itemID="{CD72A2A9-4B6D-4C69-9CF0-5BEDFB3C7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CFD017-E847-4F31-A92F-172DBB9F8267}">
  <ds:schemaRefs>
    <ds:schemaRef ds:uri="http://schemas.microsoft.com/sharepoint/v3/contenttype/forms"/>
  </ds:schemaRefs>
</ds:datastoreItem>
</file>

<file path=customXml/itemProps3.xml><?xml version="1.0" encoding="utf-8"?>
<ds:datastoreItem xmlns:ds="http://schemas.openxmlformats.org/officeDocument/2006/customXml" ds:itemID="{4CE61F9D-808F-4692-8946-6EDC9BD2ED35}">
  <ds:schemaRefs>
    <ds:schemaRef ds:uri="http://schemas.microsoft.com/sharepoint/events"/>
  </ds:schemaRefs>
</ds:datastoreItem>
</file>

<file path=customXml/itemProps4.xml><?xml version="1.0" encoding="utf-8"?>
<ds:datastoreItem xmlns:ds="http://schemas.openxmlformats.org/officeDocument/2006/customXml" ds:itemID="{BF9FF419-5674-48DD-80F7-6A801ADB6E99}">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d010e17d-b696-4e74-896d-73539ccd3a7a"/>
    <ds:schemaRef ds:uri="http://schemas.microsoft.com/office/2006/metadata/properties"/>
    <ds:schemaRef ds:uri="edbdda6c-da94-4750-9f11-2b3ad5efe6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Index</vt: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'15.2.2'!Print_Area</vt:lpstr>
      <vt:lpstr>'16.1.1'!Print_Area</vt:lpstr>
      <vt:lpstr>'16.1.3'!Print_Area</vt:lpstr>
      <vt:lpstr>'17.1.3'!Print_Area</vt:lpstr>
      <vt:lpstr>'17.1.4'!Print_Area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A6 - 2021 VGAAR Data Tables - Domain 5 - Justice &amp; Safety.xlsx</dc:title>
  <dc:subject/>
  <dc:creator>Lindsay Christian (DPC)</dc:creator>
  <cp:keywords/>
  <dc:description/>
  <cp:lastModifiedBy>Duncan Fraser (DPC)</cp:lastModifiedBy>
  <cp:revision/>
  <cp:lastPrinted>2025-06-17T01:29:03Z</cp:lastPrinted>
  <dcterms:created xsi:type="dcterms:W3CDTF">2019-07-02T06:10:10Z</dcterms:created>
  <dcterms:modified xsi:type="dcterms:W3CDTF">2025-06-27T00:08:12Z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2022-10-26T03:34:12Z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91425835-dd84-4e92-bb62-24d0e32e5057</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MSIP_Label_526235e2-2d76-477b-91a8-1308f5a8e145_Enabled">
    <vt:lpwstr>true</vt:lpwstr>
  </property>
  <property fmtid="{D5CDD505-2E9C-101B-9397-08002B2CF9AE}" pid="12" name="MSIP_Label_526235e2-2d76-477b-91a8-1308f5a8e145_SetDate">
    <vt:lpwstr>2022-11-17T00:54:57Z</vt:lpwstr>
  </property>
  <property fmtid="{D5CDD505-2E9C-101B-9397-08002B2CF9AE}" pid="13" name="MSIP_Label_526235e2-2d76-477b-91a8-1308f5a8e145_Method">
    <vt:lpwstr>Standard</vt:lpwstr>
  </property>
  <property fmtid="{D5CDD505-2E9C-101B-9397-08002B2CF9AE}" pid="14" name="MSIP_Label_526235e2-2d76-477b-91a8-1308f5a8e145_Name">
    <vt:lpwstr>Access = No Restriction</vt:lpwstr>
  </property>
  <property fmtid="{D5CDD505-2E9C-101B-9397-08002B2CF9AE}" pid="15" name="MSIP_Label_526235e2-2d76-477b-91a8-1308f5a8e145_SiteId">
    <vt:lpwstr>59aab5f9-7fdb-4dfd-89dd-0f4a2651f587</vt:lpwstr>
  </property>
  <property fmtid="{D5CDD505-2E9C-101B-9397-08002B2CF9AE}" pid="16" name="MSIP_Label_526235e2-2d76-477b-91a8-1308f5a8e145_ActionId">
    <vt:lpwstr>ec761f4a-cc5e-4919-8e31-02b08a6cb224</vt:lpwstr>
  </property>
  <property fmtid="{D5CDD505-2E9C-101B-9397-08002B2CF9AE}" pid="17" name="MSIP_Label_526235e2-2d76-477b-91a8-1308f5a8e145_ContentBits">
    <vt:lpwstr>3</vt:lpwstr>
  </property>
  <property fmtid="{D5CDD505-2E9C-101B-9397-08002B2CF9AE}" pid="18" name="_dlc_DocIdItemGuid">
    <vt:lpwstr>ccf4857b-e909-4748-816d-3b98aa79dd22</vt:lpwstr>
  </property>
  <property fmtid="{D5CDD505-2E9C-101B-9397-08002B2CF9AE}" pid="19" name="ABCDecisionCategory">
    <vt:lpwstr/>
  </property>
  <property fmtid="{D5CDD505-2E9C-101B-9397-08002B2CF9AE}" pid="20" name="ABCRequestFrom_0">
    <vt:lpwstr/>
  </property>
  <property fmtid="{D5CDD505-2E9C-101B-9397-08002B2CF9AE}" pid="21" name="ABCStage">
    <vt:lpwstr/>
  </property>
  <property fmtid="{D5CDD505-2E9C-101B-9397-08002B2CF9AE}" pid="22" name="ABCAccessCaveats_0">
    <vt:lpwstr/>
  </property>
  <property fmtid="{D5CDD505-2E9C-101B-9397-08002B2CF9AE}" pid="23" name="ABCSecurityClassification">
    <vt:lpwstr/>
  </property>
  <property fmtid="{D5CDD505-2E9C-101B-9397-08002B2CF9AE}" pid="24" name="ABCDecisionCategory_0">
    <vt:lpwstr/>
  </property>
  <property fmtid="{D5CDD505-2E9C-101B-9397-08002B2CF9AE}" pid="25" name="ABCRequestFrom">
    <vt:lpwstr/>
  </property>
  <property fmtid="{D5CDD505-2E9C-101B-9397-08002B2CF9AE}" pid="26" name="ABCTasks">
    <vt:lpwstr/>
  </property>
  <property fmtid="{D5CDD505-2E9C-101B-9397-08002B2CF9AE}" pid="27" name="ABCStage_0">
    <vt:lpwstr/>
  </property>
  <property fmtid="{D5CDD505-2E9C-101B-9397-08002B2CF9AE}" pid="28" name="ABCTimeframe_0">
    <vt:lpwstr/>
  </property>
  <property fmtid="{D5CDD505-2E9C-101B-9397-08002B2CF9AE}" pid="29" name="ABCTimeframe">
    <vt:lpwstr/>
  </property>
  <property fmtid="{D5CDD505-2E9C-101B-9397-08002B2CF9AE}" pid="30" name="ABCSecurityClassification_0">
    <vt:lpwstr/>
  </property>
  <property fmtid="{D5CDD505-2E9C-101B-9397-08002B2CF9AE}" pid="31" name="ABCAccessCaveats">
    <vt:lpwstr/>
  </property>
  <property fmtid="{D5CDD505-2E9C-101B-9397-08002B2CF9AE}" pid="32" name="ABCTasks_0">
    <vt:lpwstr/>
  </property>
  <property fmtid="{D5CDD505-2E9C-101B-9397-08002B2CF9AE}" pid="33" name="ABCDocumentReference">
    <vt:lpwstr/>
  </property>
  <property fmtid="{D5CDD505-2E9C-101B-9397-08002B2CF9AE}" pid="34" name="TaxCatchAll">
    <vt:lpwstr/>
  </property>
  <property fmtid="{D5CDD505-2E9C-101B-9397-08002B2CF9AE}" pid="35" name="_docset_NoMedatataSyncRequired">
    <vt:lpwstr>True</vt:lpwstr>
  </property>
</Properties>
</file>