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13"/>
  <workbookPr defaultThemeVersion="166925"/>
  <mc:AlternateContent xmlns:mc="http://schemas.openxmlformats.org/markup-compatibility/2006">
    <mc:Choice Requires="x15">
      <x15ac:absPath xmlns:x15ac="http://schemas.microsoft.com/office/spreadsheetml/2010/11/ac" url="https://vicgov.sharepoint.com/sites/msteams_eb8098/Shared Documents/VGAAR/2023 VGAAR/Data/Data Quarantine/4) Publishing/"/>
    </mc:Choice>
  </mc:AlternateContent>
  <xr:revisionPtr revIDLastSave="738" documentId="8_{6FCF018C-F3EF-4AA6-BEFE-9A2DC0C074EA}" xr6:coauthVersionLast="47" xr6:coauthVersionMax="47" xr10:uidLastSave="{683F4D19-1BDB-4A56-B9BB-D9378E3B5770}"/>
  <bookViews>
    <workbookView xWindow="13875" yWindow="-21600" windowWidth="25530" windowHeight="20730" tabRatio="813" firstSheet="9" xr2:uid="{ABD57A41-DEE1-481A-8F6F-6BE4A2A31B36}"/>
  </bookViews>
  <sheets>
    <sheet name="Index" sheetId="21" r:id="rId1"/>
    <sheet name="18.1.1" sheetId="1" r:id="rId2"/>
    <sheet name="18.1.2" sheetId="23" r:id="rId3"/>
    <sheet name="18.1.3" sheetId="2" r:id="rId4"/>
    <sheet name="18.1.4" sheetId="25" r:id="rId5"/>
    <sheet name="18.1.5" sheetId="3" r:id="rId6"/>
    <sheet name="18.1.6" sheetId="24" r:id="rId7"/>
    <sheet name="18.1.7" sheetId="27" r:id="rId8"/>
    <sheet name="19.1.1" sheetId="4" r:id="rId9"/>
    <sheet name="19.1.2" sheetId="26" r:id="rId10"/>
    <sheet name="20.1.1" sheetId="28" r:id="rId11"/>
    <sheet name="20.1.2" sheetId="29" r:id="rId12"/>
  </sheets>
  <definedNames>
    <definedName name="_xlnm.Print_Area" localSheetId="2">'18.1.2'!$A$1:$H$17</definedName>
    <definedName name="_xlnm.Print_Area" localSheetId="7">'18.1.7'!$A$1:$P$25</definedName>
    <definedName name="_xlnm.Print_Area" localSheetId="8">'19.1.1'!$A$2:$K$7</definedName>
    <definedName name="_xlnm.Print_Area" localSheetId="9">'19.1.2'!$A$1:$G$10</definedName>
    <definedName name="_xlnm.Print_Area" localSheetId="11">'20.1.2'!$A$2:$J$9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 i="2" l="1"/>
  <c r="C11" i="2"/>
  <c r="D5" i="3"/>
  <c r="D4" i="3"/>
  <c r="D25" i="24"/>
  <c r="D9" i="25"/>
  <c r="E9" i="25"/>
  <c r="F9" i="25"/>
  <c r="C9" i="25"/>
</calcChain>
</file>

<file path=xl/sharedStrings.xml><?xml version="1.0" encoding="utf-8"?>
<sst xmlns="http://schemas.openxmlformats.org/spreadsheetml/2006/main" count="239" uniqueCount="170">
  <si>
    <t>Domain 6: Culture &amp; Country</t>
  </si>
  <si>
    <t>Goal 18 : Aboriginal land, water and cultural rights are realised</t>
  </si>
  <si>
    <t>Objective 18.1 increase the recognition and enjoyment of Aboriginal land, water and cultural heritage rights</t>
  </si>
  <si>
    <t>Measure 18.1.1</t>
  </si>
  <si>
    <t>Area of Crown land with native title determinations and/or Recognition and Settlement Agreements</t>
  </si>
  <si>
    <t>Measure 18.1.2</t>
  </si>
  <si>
    <t>Work of the State in advancing the treaty process</t>
  </si>
  <si>
    <t>Measure 18.1.3</t>
  </si>
  <si>
    <t>Number of Registered Aboriginal Parties that have submitted a notice of intention to enter into an Aboriginal cultural heritage land management agreement</t>
  </si>
  <si>
    <t>Measure 18.1.4</t>
  </si>
  <si>
    <t>Number of Whole of Country Plans published</t>
  </si>
  <si>
    <t>Measure 18.1.5</t>
  </si>
  <si>
    <t>Number of Joint Management Plans and area of land covered</t>
  </si>
  <si>
    <t>Measure 18.1.6</t>
  </si>
  <si>
    <t>Number of cultural burns conducted</t>
  </si>
  <si>
    <t>Measure 18.1.7</t>
  </si>
  <si>
    <t>Number of formal partnership agreements for planning and management between Aboriginal communities and key water and catchment agencies</t>
  </si>
  <si>
    <t>Goal 19 : Aboriginal culture and language are supported and celebrated</t>
  </si>
  <si>
    <t>Objective 19.1 Support the preservation, promotion and practice of culture and languages</t>
  </si>
  <si>
    <t>Measure 19.1.1</t>
  </si>
  <si>
    <t>Participation in community events which celebrate Aboriginal culture</t>
  </si>
  <si>
    <t>Measure 19.1.2</t>
  </si>
  <si>
    <t>Investment in Aboriginal language and culture revitalisation programs</t>
  </si>
  <si>
    <t>Goal 20: Racism is eliminated</t>
  </si>
  <si>
    <t>Objective 20.1: Address and eliminate racism</t>
  </si>
  <si>
    <t>Measure 20.1.1</t>
  </si>
  <si>
    <t>Proportion of Aboriginal people who report having experienced racism in the previous 12 months</t>
  </si>
  <si>
    <t>Measure 20.1.2</t>
  </si>
  <si>
    <t>Prevalence of racist attitudes against Aboriginal Victorians held by the Victorian community</t>
  </si>
  <si>
    <t>Index</t>
  </si>
  <si>
    <t>Table 18.1.1. Area of Crown land with native title determinations and/or Recognition and Settlement Agreements</t>
  </si>
  <si>
    <t>Year</t>
  </si>
  <si>
    <r>
      <rPr>
        <b/>
        <sz val="9"/>
        <color rgb="FF000000"/>
        <rFont val="Arial"/>
        <family val="2"/>
      </rPr>
      <t>Land area over which native title exists (km</t>
    </r>
    <r>
      <rPr>
        <b/>
        <vertAlign val="superscript"/>
        <sz val="9"/>
        <color rgb="FF000000"/>
        <rFont val="Arial"/>
        <family val="2"/>
      </rPr>
      <t>2</t>
    </r>
    <r>
      <rPr>
        <b/>
        <sz val="9"/>
        <color rgb="FF000000"/>
        <rFont val="Arial"/>
        <family val="2"/>
      </rPr>
      <t>)</t>
    </r>
  </si>
  <si>
    <r>
      <t>Land area over which Traditional Owner Settlement Act agreement has been reached (km</t>
    </r>
    <r>
      <rPr>
        <b/>
        <vertAlign val="superscript"/>
        <sz val="9"/>
        <color rgb="FF000000"/>
        <rFont val="Arial"/>
        <family val="2"/>
      </rPr>
      <t>2</t>
    </r>
    <r>
      <rPr>
        <b/>
        <sz val="9"/>
        <color rgb="FF000000"/>
        <rFont val="Arial"/>
        <family val="2"/>
      </rPr>
      <t xml:space="preserve">) </t>
    </r>
    <r>
      <rPr>
        <i/>
        <sz val="9"/>
        <color rgb="FF000000"/>
        <rFont val="Arial"/>
        <family val="2"/>
      </rPr>
      <t>- based on ILUA registration date</t>
    </r>
    <r>
      <rPr>
        <i/>
        <vertAlign val="superscript"/>
        <sz val="9"/>
        <color rgb="FF000000"/>
        <rFont val="Arial"/>
        <family val="2"/>
      </rPr>
      <t>(a)(b)</t>
    </r>
  </si>
  <si>
    <t>2008–09</t>
  </si>
  <si>
    <t>2009–10</t>
  </si>
  <si>
    <t>2010–11</t>
  </si>
  <si>
    <t>2011–12</t>
  </si>
  <si>
    <t>2012–13</t>
  </si>
  <si>
    <t>2013–14</t>
  </si>
  <si>
    <t>2014–15</t>
  </si>
  <si>
    <t>2015–16</t>
  </si>
  <si>
    <t>2016–17</t>
  </si>
  <si>
    <t>2017–18</t>
  </si>
  <si>
    <t>2018-19</t>
  </si>
  <si>
    <t>2019-20</t>
  </si>
  <si>
    <t>2020-21</t>
  </si>
  <si>
    <t>2021-22</t>
  </si>
  <si>
    <t>2022-23</t>
  </si>
  <si>
    <t>Source: DPC internal data and National Native Title Tribunal data</t>
  </si>
  <si>
    <t xml:space="preserve">Notes: </t>
  </si>
  <si>
    <t xml:space="preserve">The Traditional Owner Settlement Act (TOS Act) was enacted in 2010. </t>
  </si>
  <si>
    <t xml:space="preserve">When reporting for the 2020-21 year occurred, previous years' TOS Act figures were amended to correct a miscalculation from 2010-11, and to remove the Taungurung Recognition and Settlement Agreement (RSA) after that settlement's Indigenous Land Use Agreement (ILUA) was de-registered. </t>
  </si>
  <si>
    <t>(a) Some of this includes land where native title is also recognised.</t>
  </si>
  <si>
    <t>(b) The Barengi Gadjin Land Council retain the ILUA they entered into in 2005. The land area within the boundaries of this ILUA is contiguous with the external boundaries of their RSA entered into in October 2022.</t>
  </si>
  <si>
    <t>Measure 18.1.2. Work of the State in advancing the treaty process</t>
  </si>
  <si>
    <t>Descriptive measure, no data reported. See narrative on progress in report.</t>
  </si>
  <si>
    <t>Table 18.1.3. Number of Registered Aboriginal Parties (RAPs) that have submitted a notice of intention (NOI) to enter into an Aboriginal cultural heritage land management agreement (ACHLMA)</t>
  </si>
  <si>
    <t>NOI Lodged</t>
  </si>
  <si>
    <t>ACHLMAS Lodged</t>
  </si>
  <si>
    <t>Total</t>
  </si>
  <si>
    <t>Source: First Peoples - State Relations Group (Department of Premier and Cabinet)</t>
  </si>
  <si>
    <t>Definition: Registered Aboriginal Parties that have submitted a notice of intention to enter into an Aboriginal Cultural Heritage Land Management Agreement.</t>
  </si>
  <si>
    <t>New data is not available</t>
  </si>
  <si>
    <t>Table 18.1.4. Number of Whole of Country Plans published</t>
  </si>
  <si>
    <r>
      <t>Country Plan as an overarching document</t>
    </r>
    <r>
      <rPr>
        <b/>
        <vertAlign val="superscript"/>
        <sz val="9"/>
        <color theme="1"/>
        <rFont val="Arial"/>
        <family val="2"/>
      </rPr>
      <t>(a)</t>
    </r>
  </si>
  <si>
    <r>
      <t>Country Plan using the Whole-of-Country Plan methodology</t>
    </r>
    <r>
      <rPr>
        <b/>
        <vertAlign val="superscript"/>
        <sz val="9"/>
        <color theme="1"/>
        <rFont val="Arial"/>
        <family val="2"/>
      </rPr>
      <t>(b)</t>
    </r>
  </si>
  <si>
    <r>
      <t>Partnership plans involving Traditional Owner Corporations and other organisations</t>
    </r>
    <r>
      <rPr>
        <b/>
        <vertAlign val="superscript"/>
        <sz val="9"/>
        <color theme="1"/>
        <rFont val="Arial"/>
        <family val="2"/>
      </rPr>
      <t>(c)</t>
    </r>
  </si>
  <si>
    <r>
      <t>Other types of Country Plans</t>
    </r>
    <r>
      <rPr>
        <b/>
        <vertAlign val="superscript"/>
        <sz val="9"/>
        <color theme="1"/>
        <rFont val="Arial"/>
        <family val="2"/>
      </rPr>
      <t>(d)</t>
    </r>
  </si>
  <si>
    <r>
      <t>2017-18</t>
    </r>
    <r>
      <rPr>
        <b/>
        <vertAlign val="superscript"/>
        <sz val="9"/>
        <color theme="1"/>
        <rFont val="Arial"/>
        <family val="2"/>
      </rPr>
      <t>(a)</t>
    </r>
  </si>
  <si>
    <t>Total Published</t>
  </si>
  <si>
    <t>Source: Federation of Victorian Traditional Owner Corporations (FVTOC).</t>
  </si>
  <si>
    <t>(a) data for 2017-18 contains all whole of country plans published before 2018</t>
  </si>
  <si>
    <t>(a) These Whole of Country Plans include a long-term vision with goals and priorities, principles of engagement and measures of success.  This type of plan stays at a high level so it is relevant for 10 to 30 years.  It relies on sub-plans to include the operational level actions so the Country Plan itself stays relevant for longer.</t>
  </si>
  <si>
    <t>(b) These Whole of Country Plans are developed using methodologies drawn from the Open Standards for the Practice of Conservation.  This type of plan includes most of the content in an overarching Whole of Country Plan, but also includes an operational level of detail on NRM actions and therefore requires more frequent review</t>
  </si>
  <si>
    <t>(c)  This type of Plan plays the role of a Country Plan but with a shared vision between the partnership organisation and the TOC and incorporates partners goals.</t>
  </si>
  <si>
    <t>(d) An example is Sea country planning, which aims to help Indigenous people negotiate with other marine managers and users to develop policies and institutional arrangements that are respectful of Indigenous peoples’ rights, interests and responsibilities in sea country. These Plans have been developed under the Australia’s Ocean Policy</t>
  </si>
  <si>
    <t>Note: Funding sources for the development of Country Plans have been project based and varied, including federal government grants, state government grants and philanthropic grants.</t>
  </si>
  <si>
    <t>Table 18.1.5. Number of Joint Management Plans and area of land covered</t>
  </si>
  <si>
    <t>Joint Management Plan Name</t>
  </si>
  <si>
    <t>Area of land covered (approximately) hectares</t>
  </si>
  <si>
    <r>
      <t>Area of land covered (approximately) km</t>
    </r>
    <r>
      <rPr>
        <b/>
        <vertAlign val="superscript"/>
        <sz val="9"/>
        <rFont val="Arial"/>
        <family val="2"/>
      </rPr>
      <t>2</t>
    </r>
  </si>
  <si>
    <t>Number of parks and reserved covered</t>
  </si>
  <si>
    <t>Regional location</t>
  </si>
  <si>
    <t>Date approved</t>
  </si>
  <si>
    <t>Tradtional Owner Group</t>
  </si>
  <si>
    <t>Gunaikurnai JMP</t>
  </si>
  <si>
    <t>Gippsland</t>
  </si>
  <si>
    <t>Gunaikurnai</t>
  </si>
  <si>
    <t xml:space="preserve">Dja Dja Wurrung JMP </t>
  </si>
  <si>
    <t>Central Victoria</t>
  </si>
  <si>
    <t>Dja Dja Wurrung</t>
  </si>
  <si>
    <t xml:space="preserve">Barmah National Park JMP                             </t>
  </si>
  <si>
    <t>North Central</t>
  </si>
  <si>
    <t>Yorta Yorta</t>
  </si>
  <si>
    <t xml:space="preserve">Source: Traditional Owner Agreement Unit - Department of Energy, Environment and Climate Action (DEECA) </t>
  </si>
  <si>
    <t>Local Governement Area</t>
  </si>
  <si>
    <t>Number of parks and reserved within (partial or complete)</t>
  </si>
  <si>
    <t>East Gippsland</t>
  </si>
  <si>
    <t>Latrobe</t>
  </si>
  <si>
    <t>Wellington</t>
  </si>
  <si>
    <t>Central Goldfields</t>
  </si>
  <si>
    <t>Greater Bendigo</t>
  </si>
  <si>
    <t>Hepburn</t>
  </si>
  <si>
    <t>Loddon</t>
  </si>
  <si>
    <t>Northern Grampians</t>
  </si>
  <si>
    <t>Pyrenees</t>
  </si>
  <si>
    <t>Moira</t>
  </si>
  <si>
    <t>Table 18.1.6a Number of cultural burns conducted</t>
  </si>
  <si>
    <t>Period in which the burn took place</t>
  </si>
  <si>
    <t>Number of Burns</t>
  </si>
  <si>
    <r>
      <t>2018</t>
    </r>
    <r>
      <rPr>
        <b/>
        <vertAlign val="superscript"/>
        <sz val="9"/>
        <rFont val="Arial"/>
        <family val="2"/>
      </rPr>
      <t>(a)</t>
    </r>
  </si>
  <si>
    <t>Source: Forest and Fire Operations - Department of Environment, Energy, and Climate Action</t>
  </si>
  <si>
    <t>Definition: A definition of a cultural burn (for reporting purposes) needs to be developed and agreed upon with Traditional Owners; DELWP will progress this piece of work.</t>
  </si>
  <si>
    <t>(a)2018 data reflects six month period only. All other years reflect 12 months (1 July - 30 June).</t>
  </si>
  <si>
    <t>18.1.6b Number of cultural burns conducted by Locality and Traditional Owner Group</t>
  </si>
  <si>
    <t>General Locality</t>
  </si>
  <si>
    <t>Traditional Owner Group</t>
  </si>
  <si>
    <t>Number of burns in 2022-23</t>
  </si>
  <si>
    <t>Gunaikurnai Land and Waters Aboriginal Corporation (GLaWAC)</t>
  </si>
  <si>
    <t>Far South West</t>
  </si>
  <si>
    <t>Gunditj Mirring Traditional Owners Aboriginal Corporation</t>
  </si>
  <si>
    <t>Murray Goldfields</t>
  </si>
  <si>
    <t>Barapa Barapa</t>
  </si>
  <si>
    <t>Skipton,</t>
  </si>
  <si>
    <t>Wadawarrung.</t>
  </si>
  <si>
    <t>You Yangs Regional Park</t>
  </si>
  <si>
    <t>Wimmera</t>
  </si>
  <si>
    <t>Barengi Gadjin Land Council (BGLC)</t>
  </si>
  <si>
    <t>Djaara (Dja Dja Wurrung Clans Aboriginal Corporation)</t>
  </si>
  <si>
    <t>Colac Shire</t>
  </si>
  <si>
    <t>Eastern Marr</t>
  </si>
  <si>
    <t>Barmah</t>
  </si>
  <si>
    <t>Yorta Yorta Nation Aboriginal Corporation</t>
  </si>
  <si>
    <t>Table 18.1.7.a Number of formal partnership agreements for planning and management between Aboriginal communities and key water &amp; catchment agencies</t>
  </si>
  <si>
    <t>Active (n)</t>
  </si>
  <si>
    <t>Ongoing (n)</t>
  </si>
  <si>
    <t>Active &amp; ongoing (n)</t>
  </si>
  <si>
    <t>Closed (n)</t>
  </si>
  <si>
    <t>Total (n)</t>
  </si>
  <si>
    <t xml:space="preserve">Source: Department of Energy, Environment and Climate Action, water corporation and catchment management authority and Victorian Environmental Water Holder internal records. </t>
  </si>
  <si>
    <t>Definition: Includes MoUs, project funding and grant funding.</t>
  </si>
  <si>
    <t>Table 18.1.7.b Proportion of formal partnership agreements for planning and management between Aboriginal communities and key water &amp; catchment agencies</t>
  </si>
  <si>
    <t>Active (%)</t>
  </si>
  <si>
    <t>Ongoing (%)</t>
  </si>
  <si>
    <t>Active &amp; ongoing (%)</t>
  </si>
  <si>
    <t>Closed (%)</t>
  </si>
  <si>
    <t>Total (%)</t>
  </si>
  <si>
    <t>Table 19.1.1. Participation in community events which celebrate Aboriginal culture</t>
  </si>
  <si>
    <t>Aboriginal (n)</t>
  </si>
  <si>
    <t>Aboriginal        (per cent)</t>
  </si>
  <si>
    <t>Source: National Aboriginal and Torres Strait Islander Social Survey 2008 and 2014–15, Australian Bureau of Statistics Cat. No. 4714.0</t>
  </si>
  <si>
    <t>Definition: Aboriginal Victorians who reported being Involved in selected cultural events, ceremonies or organisations in last 12 months</t>
  </si>
  <si>
    <t>Note: A case study related to this measure has been presented in the report.</t>
  </si>
  <si>
    <t>Measure 19.1.2. Investment in Aboriginal language and culture revitalisation programs</t>
  </si>
  <si>
    <t>Table 20.1.1a. Number and proportion of Aboriginal and All persons who report having experienced at least 1 form of racial prejudice in the previous 6 months</t>
  </si>
  <si>
    <t>Aboriginal 
(%)</t>
  </si>
  <si>
    <t>All persons 
(%)</t>
  </si>
  <si>
    <t>Source: Australian Reconciliation Barometer</t>
  </si>
  <si>
    <t>The general community sample, as well as the non-Indigenous and First Nations samples, are weighted to be representative in terms of Indigenous status, age group, gender and location (State and Territory populations), as per Australian Bureau of Statistics 2021 Census data.</t>
  </si>
  <si>
    <t>Table 20.1.1b. Number of complaints made by an Aboriginal person to Victorian Equali Opportunity &amp; Human Rights Commission</t>
  </si>
  <si>
    <t>year</t>
  </si>
  <si>
    <t>Complaints (n)</t>
  </si>
  <si>
    <t xml:space="preserve"> Complaint related to racism (%)</t>
  </si>
  <si>
    <t>2017-18</t>
  </si>
  <si>
    <t>Source: Victorian Equal Opportunity &amp; Human Rights Commission, Understanding the discrimination experienced by First Nations people: Data report 2022–23</t>
  </si>
  <si>
    <t>Table 20.1.2. Prevalence of racist attitudes in Australia - proportion of respondents who agree/strongly agree Australia is a racist country</t>
  </si>
  <si>
    <t>Aboriginal (per cent)</t>
  </si>
  <si>
    <t>General community 
(per cent)</t>
  </si>
  <si>
    <t>Notes: The general community sample, as well as the non-Indigenous and First Nations samples, are weighted to be representative in terms of Indigenous status, age group, gender and location (State and Territory populations), as per Australian Bureau of Statistics 2021 Census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</si>
</sst>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3" formatCode="_(* #,##0.00_);_(* \(#,##0.00\);_(* &quot;-&quot;??_);_(@_)"/>
    <numFmt numFmtId="164" formatCode="[$$-C09]#,##0.00;[Red]&quot;-&quot;[$$-C09]#,##0.00"/>
    <numFmt numFmtId="165" formatCode="0.0%"/>
    <numFmt numFmtId="166" formatCode="_-* #,##0_-;\-* #,##0_-;_-* &quot;-&quot;??_-;_-@_-"/>
    <numFmt numFmtId="167" formatCode="0.0"/>
  </numFmts>
  <fonts count="42">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10"/>
      <color theme="1"/>
      <name val="Arial"/>
      <family val="2"/>
    </font>
    <font>
      <b/>
      <sz val="11"/>
      <name val="Calibri"/>
      <family val="2"/>
      <scheme val="minor"/>
    </font>
    <font>
      <sz val="9"/>
      <color theme="1"/>
      <name val="Arial"/>
      <family val="2"/>
    </font>
    <font>
      <b/>
      <sz val="9"/>
      <name val="Arial"/>
      <family val="2"/>
    </font>
    <font>
      <sz val="9"/>
      <name val="Arial"/>
      <family val="2"/>
    </font>
    <font>
      <sz val="8"/>
      <name val="Arial"/>
      <family val="2"/>
    </font>
    <font>
      <b/>
      <sz val="9"/>
      <color theme="1"/>
      <name val="Arial"/>
      <family val="2"/>
    </font>
    <font>
      <sz val="8"/>
      <color theme="1"/>
      <name val="Arial"/>
      <family val="2"/>
    </font>
    <font>
      <sz val="8"/>
      <color theme="1"/>
      <name val="Calibri"/>
      <family val="2"/>
      <scheme val="minor"/>
    </font>
    <font>
      <u/>
      <sz val="11"/>
      <color theme="1"/>
      <name val="Calibri"/>
      <family val="2"/>
      <scheme val="minor"/>
    </font>
    <font>
      <b/>
      <vertAlign val="superscript"/>
      <sz val="9"/>
      <name val="Arial"/>
      <family val="2"/>
    </font>
    <font>
      <b/>
      <sz val="10"/>
      <color theme="1"/>
      <name val="Arial"/>
      <family val="2"/>
    </font>
    <font>
      <b/>
      <sz val="10"/>
      <name val="Arial"/>
      <family val="2"/>
    </font>
    <font>
      <sz val="12"/>
      <color theme="1"/>
      <name val="Calibri"/>
      <family val="2"/>
      <scheme val="minor"/>
    </font>
    <font>
      <sz val="11"/>
      <color rgb="FFFF0000"/>
      <name val="Calibri"/>
      <family val="2"/>
      <scheme val="minor"/>
    </font>
    <font>
      <sz val="9"/>
      <color rgb="FFFF0000"/>
      <name val="Arial"/>
      <family val="2"/>
    </font>
    <font>
      <i/>
      <sz val="10"/>
      <color theme="1"/>
      <name val="Arial"/>
      <family val="2"/>
    </font>
    <font>
      <sz val="11"/>
      <color rgb="FFFFFFFF"/>
      <name val="Calibri"/>
      <family val="2"/>
    </font>
    <font>
      <b/>
      <u/>
      <sz val="16"/>
      <color theme="1"/>
      <name val="Arial"/>
      <family val="2"/>
    </font>
    <font>
      <b/>
      <u/>
      <sz val="16"/>
      <color theme="1"/>
      <name val="Calibri"/>
      <family val="2"/>
      <scheme val="minor"/>
    </font>
    <font>
      <i/>
      <sz val="14"/>
      <color theme="1"/>
      <name val="Arial"/>
      <family val="2"/>
    </font>
    <font>
      <sz val="11"/>
      <color theme="1"/>
      <name val="Arial"/>
      <family val="2"/>
    </font>
    <font>
      <b/>
      <sz val="12"/>
      <color theme="1"/>
      <name val="Arial"/>
      <family val="2"/>
    </font>
    <font>
      <sz val="12"/>
      <color theme="1"/>
      <name val="Arial"/>
      <family val="2"/>
    </font>
    <font>
      <u/>
      <sz val="11"/>
      <color theme="10"/>
      <name val="Arial"/>
      <family val="2"/>
    </font>
    <font>
      <b/>
      <sz val="11"/>
      <color theme="1"/>
      <name val="Arial"/>
      <family val="2"/>
    </font>
    <font>
      <sz val="11"/>
      <color rgb="FF444444"/>
      <name val="Calibri"/>
      <family val="2"/>
      <charset val="1"/>
    </font>
    <font>
      <sz val="11"/>
      <color theme="4"/>
      <name val="Arial"/>
      <family val="2"/>
    </font>
    <font>
      <b/>
      <sz val="9"/>
      <color rgb="FF000000"/>
      <name val="Arial"/>
      <family val="2"/>
    </font>
    <font>
      <b/>
      <vertAlign val="superscript"/>
      <sz val="9"/>
      <color rgb="FF000000"/>
      <name val="Arial"/>
      <family val="2"/>
    </font>
    <font>
      <i/>
      <sz val="9"/>
      <color rgb="FF000000"/>
      <name val="Arial"/>
      <family val="2"/>
    </font>
    <font>
      <b/>
      <sz val="10"/>
      <color rgb="FF000000"/>
      <name val="Arial"/>
      <family val="2"/>
    </font>
    <font>
      <sz val="11"/>
      <color rgb="FF000000"/>
      <name val="Arial"/>
      <family val="2"/>
    </font>
    <font>
      <sz val="9"/>
      <color rgb="FF000000"/>
      <name val="Arial"/>
      <family val="2"/>
    </font>
    <font>
      <sz val="8"/>
      <color rgb="FF000000"/>
      <name val="Arial"/>
      <family val="2"/>
    </font>
    <font>
      <b/>
      <vertAlign val="superscript"/>
      <sz val="9"/>
      <color theme="1"/>
      <name val="Arial"/>
      <family val="2"/>
    </font>
    <font>
      <i/>
      <vertAlign val="superscript"/>
      <sz val="9"/>
      <color rgb="FF000000"/>
      <name val="Arial"/>
      <family val="2"/>
    </font>
    <font>
      <sz val="11"/>
      <color rgb="FF000000"/>
      <name val="Calibri"/>
      <family val="2"/>
      <scheme val="minor"/>
    </font>
  </fonts>
  <fills count="4">
    <fill>
      <patternFill patternType="none"/>
    </fill>
    <fill>
      <patternFill patternType="gray125"/>
    </fill>
    <fill>
      <patternFill patternType="solid">
        <fgColor rgb="FFFFFFCC"/>
      </patternFill>
    </fill>
    <fill>
      <patternFill patternType="solid">
        <fgColor rgb="FFFF0000"/>
        <bgColor rgb="FF000000"/>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rgb="FF000000"/>
      </bottom>
      <diagonal/>
    </border>
    <border>
      <left/>
      <right/>
      <top style="thin">
        <color indexed="64"/>
      </top>
      <bottom style="double">
        <color indexed="64"/>
      </bottom>
      <diagonal/>
    </border>
    <border>
      <left/>
      <right/>
      <top style="thin">
        <color indexed="64"/>
      </top>
      <bottom style="thin">
        <color rgb="FF000000"/>
      </bottom>
      <diagonal/>
    </border>
    <border>
      <left/>
      <right/>
      <top style="thin">
        <color rgb="FF000000"/>
      </top>
      <bottom style="double">
        <color rgb="FF000000"/>
      </bottom>
      <diagonal/>
    </border>
  </borders>
  <cellStyleXfs count="8">
    <xf numFmtId="0" fontId="0" fillId="0" borderId="0"/>
    <xf numFmtId="0" fontId="3" fillId="0" borderId="0" applyNumberFormat="0" applyFill="0" applyBorder="0" applyAlignment="0" applyProtection="0"/>
    <xf numFmtId="164" fontId="1" fillId="0" borderId="0"/>
    <xf numFmtId="9" fontId="1" fillId="0" borderId="0" applyFont="0" applyFill="0" applyBorder="0" applyAlignment="0" applyProtection="0"/>
    <xf numFmtId="164" fontId="1" fillId="2" borderId="1" applyNumberFormat="0" applyFont="0" applyAlignment="0" applyProtection="0"/>
    <xf numFmtId="43" fontId="1" fillId="0" borderId="0" applyFont="0" applyFill="0" applyBorder="0" applyAlignment="0" applyProtection="0"/>
    <xf numFmtId="0" fontId="9" fillId="0" borderId="0">
      <alignment horizontal="right"/>
    </xf>
    <xf numFmtId="43" fontId="1" fillId="0" borderId="0" applyFont="0" applyFill="0" applyBorder="0" applyAlignment="0" applyProtection="0"/>
  </cellStyleXfs>
  <cellXfs count="151">
    <xf numFmtId="0" fontId="0" fillId="0" borderId="0" xfId="0"/>
    <xf numFmtId="0" fontId="3" fillId="0" borderId="0" xfId="1"/>
    <xf numFmtId="0" fontId="4" fillId="0" borderId="0" xfId="0" applyFont="1" applyAlignment="1">
      <alignment vertical="center"/>
    </xf>
    <xf numFmtId="0" fontId="0" fillId="0" borderId="2" xfId="0" applyBorder="1"/>
    <xf numFmtId="0" fontId="6" fillId="0" borderId="0" xfId="0" applyFont="1"/>
    <xf numFmtId="164" fontId="8" fillId="0" borderId="0" xfId="4" applyFont="1" applyFill="1" applyBorder="1" applyAlignment="1" applyProtection="1">
      <alignment vertical="center"/>
      <protection locked="0"/>
    </xf>
    <xf numFmtId="164" fontId="8" fillId="0" borderId="0" xfId="4" applyFont="1" applyFill="1" applyBorder="1" applyAlignment="1" applyProtection="1">
      <protection locked="0"/>
    </xf>
    <xf numFmtId="164" fontId="9" fillId="0" borderId="0" xfId="4" applyFont="1" applyFill="1" applyBorder="1" applyAlignment="1" applyProtection="1">
      <protection locked="0"/>
    </xf>
    <xf numFmtId="1" fontId="7" fillId="0" borderId="2" xfId="0" applyNumberFormat="1" applyFont="1" applyBorder="1" applyAlignment="1" applyProtection="1">
      <alignment horizontal="center" wrapText="1"/>
      <protection locked="0"/>
    </xf>
    <xf numFmtId="0" fontId="6" fillId="0" borderId="2" xfId="0" applyFont="1" applyBorder="1"/>
    <xf numFmtId="3" fontId="8" fillId="0" borderId="0" xfId="0" applyNumberFormat="1" applyFont="1" applyAlignment="1">
      <alignment horizontal="right"/>
    </xf>
    <xf numFmtId="1" fontId="7" fillId="0" borderId="0" xfId="0" applyNumberFormat="1" applyFont="1" applyAlignment="1" applyProtection="1">
      <alignment horizontal="left" wrapText="1"/>
      <protection locked="0"/>
    </xf>
    <xf numFmtId="0" fontId="10" fillId="0" borderId="3" xfId="0" applyFont="1" applyBorder="1" applyAlignment="1">
      <alignment horizontal="left"/>
    </xf>
    <xf numFmtId="0" fontId="10" fillId="0" borderId="3" xfId="0" applyFont="1" applyBorder="1" applyAlignment="1">
      <alignment horizontal="right" wrapText="1"/>
    </xf>
    <xf numFmtId="0" fontId="11" fillId="0" borderId="0" xfId="0" applyFont="1" applyAlignment="1">
      <alignment horizontal="left"/>
    </xf>
    <xf numFmtId="0" fontId="12" fillId="0" borderId="0" xfId="0" applyFont="1"/>
    <xf numFmtId="43" fontId="0" fillId="0" borderId="0" xfId="0" applyNumberFormat="1"/>
    <xf numFmtId="0" fontId="8" fillId="0" borderId="0" xfId="0" applyFont="1"/>
    <xf numFmtId="1" fontId="9" fillId="0" borderId="0" xfId="2" applyNumberFormat="1" applyFont="1" applyAlignment="1" applyProtection="1">
      <alignment horizontal="left"/>
      <protection locked="0"/>
    </xf>
    <xf numFmtId="0" fontId="11" fillId="0" borderId="0" xfId="0" applyFont="1" applyAlignment="1">
      <alignment vertical="center"/>
    </xf>
    <xf numFmtId="0" fontId="7" fillId="0" borderId="2" xfId="0" applyFont="1" applyBorder="1" applyAlignment="1">
      <alignment horizontal="left" vertical="center" wrapText="1"/>
    </xf>
    <xf numFmtId="0" fontId="9" fillId="0" borderId="0" xfId="0" applyFont="1" applyAlignment="1">
      <alignment vertical="center"/>
    </xf>
    <xf numFmtId="0" fontId="7" fillId="0" borderId="3" xfId="0" applyFont="1" applyBorder="1" applyAlignment="1">
      <alignment vertical="center" wrapText="1"/>
    </xf>
    <xf numFmtId="0" fontId="7" fillId="0" borderId="0" xfId="0" applyFont="1" applyAlignment="1">
      <alignment horizontal="left" vertical="center" wrapText="1"/>
    </xf>
    <xf numFmtId="0" fontId="8" fillId="0" borderId="0" xfId="0" applyFont="1" applyAlignment="1">
      <alignment horizontal="right" vertical="center" wrapText="1"/>
    </xf>
    <xf numFmtId="17" fontId="8" fillId="0" borderId="0" xfId="0" applyNumberFormat="1" applyFont="1" applyAlignment="1">
      <alignment horizontal="right" vertical="center" wrapText="1"/>
    </xf>
    <xf numFmtId="0" fontId="7" fillId="0" borderId="3" xfId="0" applyFont="1" applyBorder="1" applyAlignment="1">
      <alignment horizontal="right" vertical="center" wrapText="1"/>
    </xf>
    <xf numFmtId="0" fontId="11" fillId="0" borderId="0" xfId="0" applyFont="1"/>
    <xf numFmtId="0" fontId="13" fillId="0" borderId="0" xfId="0" applyFont="1"/>
    <xf numFmtId="0" fontId="10" fillId="0" borderId="0" xfId="0" applyFont="1" applyAlignment="1">
      <alignment horizontal="left"/>
    </xf>
    <xf numFmtId="10" fontId="0" fillId="0" borderId="0" xfId="0" applyNumberFormat="1"/>
    <xf numFmtId="0" fontId="0" fillId="0" borderId="0" xfId="0" applyAlignment="1">
      <alignment wrapText="1"/>
    </xf>
    <xf numFmtId="166" fontId="8" fillId="0" borderId="0" xfId="5" applyNumberFormat="1" applyFont="1" applyBorder="1" applyAlignment="1">
      <alignment horizontal="right"/>
    </xf>
    <xf numFmtId="165" fontId="6" fillId="0" borderId="0" xfId="3" applyNumberFormat="1" applyFont="1" applyBorder="1" applyAlignment="1">
      <alignment horizontal="right"/>
    </xf>
    <xf numFmtId="0" fontId="15" fillId="0" borderId="2" xfId="0" applyFont="1" applyBorder="1"/>
    <xf numFmtId="0" fontId="15" fillId="0" borderId="0" xfId="0" applyFont="1"/>
    <xf numFmtId="0" fontId="16" fillId="0" borderId="2" xfId="0" applyFont="1" applyBorder="1"/>
    <xf numFmtId="0" fontId="17" fillId="0" borderId="0" xfId="0" applyFont="1" applyAlignment="1">
      <alignment vertical="center"/>
    </xf>
    <xf numFmtId="0" fontId="7" fillId="0" borderId="3" xfId="0" applyFont="1" applyBorder="1" applyAlignment="1">
      <alignment horizontal="center" vertical="center" wrapText="1"/>
    </xf>
    <xf numFmtId="3" fontId="19" fillId="0" borderId="0" xfId="0" applyNumberFormat="1" applyFont="1" applyAlignment="1">
      <alignment horizontal="right" vertical="center"/>
    </xf>
    <xf numFmtId="0" fontId="19" fillId="0" borderId="0" xfId="0" applyFont="1" applyAlignment="1">
      <alignment horizontal="right" vertical="center"/>
    </xf>
    <xf numFmtId="0" fontId="5" fillId="0" borderId="0" xfId="0" applyFont="1"/>
    <xf numFmtId="0" fontId="16" fillId="0" borderId="0" xfId="0" applyFont="1"/>
    <xf numFmtId="0" fontId="2" fillId="0" borderId="0" xfId="0" applyFont="1"/>
    <xf numFmtId="3" fontId="8" fillId="0" borderId="0" xfId="0" applyNumberFormat="1" applyFont="1" applyAlignment="1" applyProtection="1">
      <alignment horizontal="right"/>
      <protection locked="0"/>
    </xf>
    <xf numFmtId="0" fontId="10" fillId="0" borderId="2" xfId="0" applyFont="1" applyBorder="1" applyAlignment="1">
      <alignment horizontal="left"/>
    </xf>
    <xf numFmtId="0" fontId="8" fillId="0" borderId="2" xfId="0" applyFont="1" applyBorder="1" applyAlignment="1">
      <alignment horizontal="right" vertical="center" wrapText="1"/>
    </xf>
    <xf numFmtId="17" fontId="8" fillId="0" borderId="2" xfId="0" applyNumberFormat="1" applyFont="1" applyBorder="1" applyAlignment="1">
      <alignment horizontal="right" vertical="center" wrapText="1"/>
    </xf>
    <xf numFmtId="0" fontId="4" fillId="0" borderId="0" xfId="0" applyFont="1"/>
    <xf numFmtId="0" fontId="20" fillId="0" borderId="0" xfId="0" applyFont="1" applyAlignment="1">
      <alignment vertical="center"/>
    </xf>
    <xf numFmtId="0" fontId="18" fillId="0" borderId="0" xfId="0" applyFont="1"/>
    <xf numFmtId="3" fontId="8" fillId="0" borderId="0" xfId="0" applyNumberFormat="1" applyFont="1" applyProtection="1">
      <protection locked="0"/>
    </xf>
    <xf numFmtId="164" fontId="9" fillId="0" borderId="0" xfId="4" applyFont="1" applyFill="1" applyBorder="1" applyAlignment="1" applyProtection="1">
      <alignment vertical="center"/>
      <protection locked="0"/>
    </xf>
    <xf numFmtId="9" fontId="6" fillId="0" borderId="0" xfId="3" applyFont="1" applyFill="1" applyBorder="1" applyAlignment="1">
      <alignment horizontal="right"/>
    </xf>
    <xf numFmtId="0" fontId="11" fillId="0" borderId="0" xfId="0" applyFont="1" applyAlignment="1">
      <alignment horizontal="left" wrapText="1"/>
    </xf>
    <xf numFmtId="1" fontId="7" fillId="0" borderId="3" xfId="0" applyNumberFormat="1" applyFont="1" applyBorder="1" applyAlignment="1" applyProtection="1">
      <alignment horizontal="left" wrapText="1"/>
      <protection locked="0"/>
    </xf>
    <xf numFmtId="165" fontId="8" fillId="0" borderId="0" xfId="3" applyNumberFormat="1" applyFont="1" applyFill="1" applyBorder="1"/>
    <xf numFmtId="1" fontId="7" fillId="0" borderId="2" xfId="0" applyNumberFormat="1" applyFont="1" applyBorder="1" applyAlignment="1" applyProtection="1">
      <alignment horizontal="left" wrapText="1"/>
      <protection locked="0"/>
    </xf>
    <xf numFmtId="0" fontId="22" fillId="0" borderId="0" xfId="0" applyFont="1"/>
    <xf numFmtId="0" fontId="23" fillId="0" borderId="0" xfId="0" applyFont="1"/>
    <xf numFmtId="0" fontId="24" fillId="0" borderId="0" xfId="0" applyFont="1" applyAlignment="1">
      <alignment horizontal="left"/>
    </xf>
    <xf numFmtId="0" fontId="25" fillId="0" borderId="0" xfId="0" applyFont="1"/>
    <xf numFmtId="0" fontId="26" fillId="0" borderId="0" xfId="0" applyFont="1" applyAlignment="1">
      <alignment vertical="center"/>
    </xf>
    <xf numFmtId="0" fontId="27" fillId="0" borderId="0" xfId="0" applyFont="1" applyAlignment="1">
      <alignment vertical="center"/>
    </xf>
    <xf numFmtId="0" fontId="28" fillId="0" borderId="0" xfId="1" applyFont="1" applyAlignment="1"/>
    <xf numFmtId="0" fontId="29" fillId="0" borderId="0" xfId="0" applyFont="1"/>
    <xf numFmtId="0" fontId="28" fillId="0" borderId="0" xfId="1" quotePrefix="1" applyFont="1" applyAlignment="1">
      <alignment horizontal="left" indent="2"/>
    </xf>
    <xf numFmtId="0" fontId="26" fillId="0" borderId="0" xfId="0" applyFont="1" applyAlignment="1">
      <alignment horizontal="left" vertical="center"/>
    </xf>
    <xf numFmtId="0" fontId="6" fillId="0" borderId="4" xfId="0" applyFont="1" applyBorder="1" applyAlignment="1">
      <alignment horizontal="right"/>
    </xf>
    <xf numFmtId="0" fontId="6" fillId="0" borderId="0" xfId="0" applyFont="1" applyAlignment="1">
      <alignment horizontal="right"/>
    </xf>
    <xf numFmtId="0" fontId="6" fillId="0" borderId="2" xfId="0" applyFont="1" applyBorder="1" applyAlignment="1">
      <alignment horizontal="right"/>
    </xf>
    <xf numFmtId="0" fontId="7" fillId="0" borderId="4" xfId="0" applyFont="1" applyBorder="1" applyAlignment="1">
      <alignment vertical="center" wrapText="1"/>
    </xf>
    <xf numFmtId="0" fontId="7" fillId="0" borderId="4" xfId="0" applyFont="1" applyBorder="1" applyAlignment="1">
      <alignment horizontal="right" vertical="center" wrapText="1"/>
    </xf>
    <xf numFmtId="0" fontId="7" fillId="0" borderId="4" xfId="0" applyFont="1" applyBorder="1" applyAlignment="1">
      <alignment horizontal="left" vertical="center" wrapText="1"/>
    </xf>
    <xf numFmtId="0" fontId="6" fillId="0" borderId="4" xfId="0" applyFont="1" applyBorder="1"/>
    <xf numFmtId="3" fontId="0" fillId="0" borderId="0" xfId="0" applyNumberFormat="1"/>
    <xf numFmtId="0" fontId="30" fillId="0" borderId="0" xfId="0" applyFont="1"/>
    <xf numFmtId="0" fontId="28" fillId="0" borderId="0" xfId="1" applyFont="1"/>
    <xf numFmtId="0" fontId="31" fillId="0" borderId="0" xfId="0" applyFont="1"/>
    <xf numFmtId="3" fontId="6" fillId="0" borderId="0" xfId="0" applyNumberFormat="1" applyFont="1"/>
    <xf numFmtId="1" fontId="32" fillId="0" borderId="2" xfId="0" applyNumberFormat="1" applyFont="1" applyBorder="1" applyAlignment="1" applyProtection="1">
      <alignment vertical="center" wrapText="1"/>
      <protection locked="0"/>
    </xf>
    <xf numFmtId="1" fontId="32" fillId="0" borderId="2" xfId="0" applyNumberFormat="1" applyFont="1" applyBorder="1" applyAlignment="1" applyProtection="1">
      <alignment horizontal="center" vertical="center" wrapText="1"/>
      <protection locked="0"/>
    </xf>
    <xf numFmtId="0" fontId="10" fillId="0" borderId="5" xfId="0" applyFont="1" applyBorder="1" applyAlignment="1">
      <alignment horizontal="left"/>
    </xf>
    <xf numFmtId="9" fontId="6" fillId="0" borderId="5" xfId="3" applyFont="1" applyFill="1" applyBorder="1" applyAlignment="1">
      <alignment horizontal="right"/>
    </xf>
    <xf numFmtId="0" fontId="35" fillId="0" borderId="2" xfId="0" applyFont="1" applyBorder="1"/>
    <xf numFmtId="0" fontId="36" fillId="0" borderId="2" xfId="0" applyFont="1" applyBorder="1"/>
    <xf numFmtId="0" fontId="36" fillId="0" borderId="0" xfId="0" applyFont="1"/>
    <xf numFmtId="9" fontId="37" fillId="0" borderId="0" xfId="0" applyNumberFormat="1" applyFont="1" applyAlignment="1">
      <alignment horizontal="right" wrapText="1"/>
    </xf>
    <xf numFmtId="9" fontId="37" fillId="0" borderId="5" xfId="0" applyNumberFormat="1" applyFont="1" applyBorder="1" applyAlignment="1">
      <alignment horizontal="right" wrapText="1"/>
    </xf>
    <xf numFmtId="9" fontId="37" fillId="0" borderId="5" xfId="3" applyFont="1" applyFill="1" applyBorder="1" applyAlignment="1">
      <alignment horizontal="right"/>
    </xf>
    <xf numFmtId="0" fontId="38" fillId="0" borderId="0" xfId="0" applyFont="1" applyAlignment="1">
      <alignment horizontal="left"/>
    </xf>
    <xf numFmtId="0" fontId="10" fillId="0" borderId="0" xfId="0" applyFont="1" applyAlignment="1">
      <alignment vertical="center" wrapText="1"/>
    </xf>
    <xf numFmtId="0" fontId="6" fillId="0" borderId="0" xfId="0" applyFont="1" applyAlignment="1">
      <alignment horizontal="right" wrapText="1"/>
    </xf>
    <xf numFmtId="0" fontId="10" fillId="0" borderId="0" xfId="0" applyFont="1" applyAlignment="1">
      <alignment horizontal="right" wrapText="1"/>
    </xf>
    <xf numFmtId="165" fontId="6" fillId="0" borderId="0" xfId="3" applyNumberFormat="1" applyFont="1" applyBorder="1"/>
    <xf numFmtId="165" fontId="8" fillId="0" borderId="0" xfId="3" applyNumberFormat="1" applyFont="1" applyBorder="1"/>
    <xf numFmtId="0" fontId="10" fillId="0" borderId="3" xfId="0" applyFont="1" applyBorder="1" applyAlignment="1">
      <alignment vertical="center" wrapText="1"/>
    </xf>
    <xf numFmtId="0" fontId="16" fillId="0" borderId="0" xfId="0" applyFont="1" applyAlignment="1">
      <alignment horizontal="center" vertical="center" wrapText="1"/>
    </xf>
    <xf numFmtId="0" fontId="16" fillId="0" borderId="2" xfId="0" applyFont="1" applyBorder="1" applyAlignment="1">
      <alignment horizontal="center" vertical="center" wrapText="1"/>
    </xf>
    <xf numFmtId="0" fontId="25" fillId="0" borderId="3" xfId="0" applyFont="1" applyBorder="1"/>
    <xf numFmtId="165" fontId="8" fillId="0" borderId="2" xfId="3" applyNumberFormat="1" applyFont="1" applyFill="1" applyBorder="1"/>
    <xf numFmtId="0" fontId="32" fillId="0" borderId="0" xfId="0" applyFont="1" applyAlignment="1">
      <alignment vertical="center"/>
    </xf>
    <xf numFmtId="0" fontId="32" fillId="0" borderId="3" xfId="0" applyFont="1" applyBorder="1" applyAlignment="1">
      <alignment horizontal="left"/>
    </xf>
    <xf numFmtId="0" fontId="32" fillId="0" borderId="3" xfId="0" applyFont="1" applyBorder="1" applyAlignment="1">
      <alignment horizontal="right" wrapText="1"/>
    </xf>
    <xf numFmtId="0" fontId="32" fillId="0" borderId="0" xfId="0" applyFont="1" applyAlignment="1">
      <alignment horizontal="left"/>
    </xf>
    <xf numFmtId="0" fontId="32" fillId="0" borderId="5" xfId="0" applyFont="1" applyBorder="1" applyAlignment="1">
      <alignment horizontal="left"/>
    </xf>
    <xf numFmtId="166" fontId="8" fillId="0" borderId="2" xfId="5" applyNumberFormat="1" applyFont="1" applyBorder="1" applyAlignment="1">
      <alignment horizontal="right"/>
    </xf>
    <xf numFmtId="165" fontId="6" fillId="0" borderId="2" xfId="3" applyNumberFormat="1" applyFont="1" applyBorder="1" applyAlignment="1">
      <alignment horizontal="right"/>
    </xf>
    <xf numFmtId="0" fontId="10" fillId="0" borderId="0" xfId="0" applyFont="1" applyAlignment="1">
      <alignment wrapText="1"/>
    </xf>
    <xf numFmtId="0" fontId="10" fillId="0" borderId="7" xfId="0" applyFont="1" applyBorder="1" applyAlignment="1">
      <alignment wrapText="1"/>
    </xf>
    <xf numFmtId="0" fontId="32" fillId="0" borderId="2" xfId="0" applyFont="1" applyBorder="1" applyAlignment="1">
      <alignment vertical="center"/>
    </xf>
    <xf numFmtId="0" fontId="32" fillId="0" borderId="8" xfId="0" applyFont="1" applyBorder="1" applyAlignment="1">
      <alignment vertical="center"/>
    </xf>
    <xf numFmtId="0" fontId="4" fillId="0" borderId="2" xfId="0" applyFont="1" applyBorder="1"/>
    <xf numFmtId="9" fontId="6" fillId="0" borderId="0" xfId="3" applyFont="1"/>
    <xf numFmtId="9" fontId="6" fillId="0" borderId="2" xfId="3" applyFont="1" applyBorder="1"/>
    <xf numFmtId="3" fontId="8" fillId="0" borderId="0" xfId="0" applyNumberFormat="1" applyFont="1" applyAlignment="1">
      <alignment horizontal="right" vertical="center" wrapText="1"/>
    </xf>
    <xf numFmtId="167" fontId="8" fillId="0" borderId="0" xfId="0" applyNumberFormat="1" applyFont="1" applyAlignment="1">
      <alignment horizontal="right" vertical="center" wrapText="1"/>
    </xf>
    <xf numFmtId="3" fontId="8" fillId="0" borderId="2" xfId="0" applyNumberFormat="1" applyFont="1" applyBorder="1" applyAlignment="1">
      <alignment horizontal="right" vertical="center" wrapText="1"/>
    </xf>
    <xf numFmtId="167" fontId="8" fillId="0" borderId="2" xfId="0" applyNumberFormat="1" applyFont="1" applyBorder="1" applyAlignment="1">
      <alignment horizontal="right" vertical="center" wrapText="1"/>
    </xf>
    <xf numFmtId="165" fontId="25" fillId="0" borderId="0" xfId="3" applyNumberFormat="1" applyFont="1"/>
    <xf numFmtId="3" fontId="8" fillId="0" borderId="2" xfId="0" applyNumberFormat="1" applyFont="1" applyBorder="1" applyAlignment="1" applyProtection="1">
      <alignment horizontal="right"/>
      <protection locked="0"/>
    </xf>
    <xf numFmtId="9" fontId="25" fillId="0" borderId="0" xfId="0" applyNumberFormat="1" applyFont="1"/>
    <xf numFmtId="0" fontId="6" fillId="0" borderId="0" xfId="0" applyFont="1" applyAlignment="1">
      <alignment wrapText="1"/>
    </xf>
    <xf numFmtId="0" fontId="37" fillId="0" borderId="0" xfId="0" applyFont="1" applyAlignment="1">
      <alignment vertical="center"/>
    </xf>
    <xf numFmtId="0" fontId="37" fillId="0" borderId="2" xfId="0" applyFont="1" applyBorder="1" applyAlignment="1">
      <alignment vertical="center"/>
    </xf>
    <xf numFmtId="0" fontId="8" fillId="0" borderId="0" xfId="0" applyFont="1" applyAlignment="1">
      <alignment horizontal="center" wrapText="1"/>
    </xf>
    <xf numFmtId="0" fontId="6" fillId="0" borderId="0" xfId="0" applyFont="1" applyAlignment="1">
      <alignment horizontal="center"/>
    </xf>
    <xf numFmtId="0" fontId="6" fillId="0" borderId="2" xfId="0" applyFont="1" applyBorder="1" applyAlignment="1">
      <alignment horizontal="center"/>
    </xf>
    <xf numFmtId="0" fontId="6" fillId="0" borderId="6" xfId="0" applyFont="1" applyBorder="1"/>
    <xf numFmtId="0" fontId="10" fillId="0" borderId="0" xfId="0" applyFont="1"/>
    <xf numFmtId="0" fontId="7" fillId="0" borderId="3" xfId="0" applyFont="1" applyBorder="1" applyAlignment="1">
      <alignment horizontal="left" vertical="center" wrapText="1"/>
    </xf>
    <xf numFmtId="0" fontId="7" fillId="0" borderId="0" xfId="0" applyFont="1" applyAlignment="1">
      <alignment horizontal="center" vertical="center" wrapText="1"/>
    </xf>
    <xf numFmtId="0" fontId="7" fillId="0" borderId="2" xfId="0" applyFont="1" applyBorder="1" applyAlignment="1">
      <alignment horizontal="center" vertical="center" wrapText="1"/>
    </xf>
    <xf numFmtId="0" fontId="6" fillId="0" borderId="0" xfId="0" applyFont="1" applyAlignment="1">
      <alignment vertical="center"/>
    </xf>
    <xf numFmtId="1" fontId="8" fillId="0" borderId="0" xfId="2" applyNumberFormat="1" applyFont="1" applyProtection="1">
      <protection locked="0"/>
    </xf>
    <xf numFmtId="1" fontId="8" fillId="0" borderId="0" xfId="2" applyNumberFormat="1" applyFont="1" applyAlignment="1" applyProtection="1">
      <alignment horizontal="left"/>
      <protection locked="0"/>
    </xf>
    <xf numFmtId="0" fontId="6" fillId="0" borderId="3" xfId="0" applyFont="1" applyBorder="1"/>
    <xf numFmtId="0" fontId="6" fillId="0" borderId="6" xfId="0" applyFont="1" applyBorder="1" applyAlignment="1">
      <alignment wrapText="1"/>
    </xf>
    <xf numFmtId="0" fontId="11" fillId="0" borderId="0" xfId="0" applyFont="1" applyAlignment="1">
      <alignment horizontal="left" vertical="top" wrapText="1"/>
    </xf>
    <xf numFmtId="0" fontId="11" fillId="0" borderId="0" xfId="0" applyFont="1" applyAlignment="1">
      <alignment horizontal="left" vertical="top"/>
    </xf>
    <xf numFmtId="8" fontId="11" fillId="0" borderId="0" xfId="0" applyNumberFormat="1" applyFont="1" applyAlignment="1">
      <alignment horizontal="left" vertical="top"/>
    </xf>
    <xf numFmtId="165" fontId="0" fillId="0" borderId="0" xfId="3" applyNumberFormat="1" applyFont="1" applyBorder="1"/>
    <xf numFmtId="0" fontId="41" fillId="0" borderId="0" xfId="0" applyFont="1"/>
    <xf numFmtId="0" fontId="37" fillId="0" borderId="0" xfId="0" applyFont="1"/>
    <xf numFmtId="3" fontId="6" fillId="0" borderId="4" xfId="0" applyNumberFormat="1" applyFont="1" applyBorder="1"/>
    <xf numFmtId="167" fontId="6" fillId="0" borderId="4" xfId="0" applyNumberFormat="1" applyFont="1" applyBorder="1"/>
    <xf numFmtId="167" fontId="6" fillId="0" borderId="0" xfId="0" applyNumberFormat="1" applyFont="1"/>
    <xf numFmtId="3" fontId="6" fillId="0" borderId="2" xfId="0" applyNumberFormat="1" applyFont="1" applyBorder="1"/>
    <xf numFmtId="167" fontId="6" fillId="0" borderId="2" xfId="0" applyNumberFormat="1" applyFont="1" applyBorder="1"/>
    <xf numFmtId="164" fontId="9" fillId="0" borderId="0" xfId="4" applyFont="1" applyFill="1" applyBorder="1" applyAlignment="1" applyProtection="1">
      <alignment horizontal="left" vertical="center" wrapText="1"/>
      <protection locked="0"/>
    </xf>
    <xf numFmtId="0" fontId="21" fillId="3" borderId="0" xfId="0" applyFont="1" applyFill="1" applyAlignment="1">
      <alignment horizontal="center"/>
    </xf>
  </cellXfs>
  <cellStyles count="8">
    <cellStyle name="Comma" xfId="5" builtinId="3"/>
    <cellStyle name="Comma 2" xfId="7" xr:uid="{9AE13A90-8EE4-40D6-8968-12F3A3329C78}"/>
    <cellStyle name="Hyperlink" xfId="1" builtinId="8"/>
    <cellStyle name="Normal" xfId="0" builtinId="0"/>
    <cellStyle name="Normal 10" xfId="2" xr:uid="{173EA90F-D287-4441-8349-EDA1E3BCA25B}"/>
    <cellStyle name="Note 2 2 2 2 2" xfId="4" xr:uid="{824A8CE9-F034-4E76-8027-D6FAE63F4B2A}"/>
    <cellStyle name="Percent" xfId="3" builtinId="5"/>
    <cellStyle name="Style6" xfId="6" xr:uid="{4D5C7018-A1BD-4DCF-8DB2-41E93C310901}"/>
  </cellStyles>
  <dxfs count="0"/>
  <tableStyles count="0" defaultTableStyle="TableStyleMedium2" defaultPivotStyle="PivotStyleLight16"/>
  <colors>
    <mruColors>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7786A-D9DB-459A-916F-EBD75190A41F}">
  <dimension ref="A1:D32"/>
  <sheetViews>
    <sheetView showGridLines="0" tabSelected="1" zoomScaleNormal="100" zoomScaleSheetLayoutView="115" workbookViewId="0"/>
  </sheetViews>
  <sheetFormatPr defaultRowHeight="14.45"/>
  <cols>
    <col min="1" max="1" width="16.140625" customWidth="1"/>
    <col min="2" max="2" width="142.85546875" customWidth="1"/>
  </cols>
  <sheetData>
    <row r="1" spans="1:3" ht="20.100000000000001">
      <c r="A1" s="58" t="s">
        <v>0</v>
      </c>
      <c r="C1" s="28"/>
    </row>
    <row r="2" spans="1:3" ht="21">
      <c r="A2" s="59"/>
    </row>
    <row r="3" spans="1:3" ht="17.45">
      <c r="A3" s="60" t="s">
        <v>1</v>
      </c>
      <c r="B3" s="61"/>
    </row>
    <row r="4" spans="1:3" s="37" customFormat="1" ht="15.6">
      <c r="A4" s="62" t="s">
        <v>2</v>
      </c>
      <c r="B4" s="63"/>
    </row>
    <row r="5" spans="1:3">
      <c r="A5" s="64" t="s">
        <v>3</v>
      </c>
      <c r="B5" s="61" t="s">
        <v>4</v>
      </c>
    </row>
    <row r="6" spans="1:3">
      <c r="A6" s="64" t="s">
        <v>5</v>
      </c>
      <c r="B6" s="61" t="s">
        <v>6</v>
      </c>
    </row>
    <row r="7" spans="1:3">
      <c r="A7" s="64" t="s">
        <v>7</v>
      </c>
      <c r="B7" s="61" t="s">
        <v>8</v>
      </c>
    </row>
    <row r="8" spans="1:3">
      <c r="A8" s="64" t="s">
        <v>9</v>
      </c>
      <c r="B8" s="61" t="s">
        <v>10</v>
      </c>
    </row>
    <row r="9" spans="1:3">
      <c r="A9" s="64" t="s">
        <v>11</v>
      </c>
      <c r="B9" s="61" t="s">
        <v>12</v>
      </c>
    </row>
    <row r="10" spans="1:3">
      <c r="A10" s="64" t="s">
        <v>13</v>
      </c>
      <c r="B10" s="61" t="s">
        <v>14</v>
      </c>
    </row>
    <row r="11" spans="1:3">
      <c r="A11" s="64" t="s">
        <v>15</v>
      </c>
      <c r="B11" s="61" t="s">
        <v>16</v>
      </c>
    </row>
    <row r="12" spans="1:3">
      <c r="A12" s="65"/>
      <c r="B12" s="61"/>
    </row>
    <row r="13" spans="1:3" ht="17.45">
      <c r="A13" s="60" t="s">
        <v>17</v>
      </c>
      <c r="B13" s="61"/>
    </row>
    <row r="14" spans="1:3" s="37" customFormat="1" ht="15.6">
      <c r="A14" s="62" t="s">
        <v>18</v>
      </c>
      <c r="B14" s="63"/>
    </row>
    <row r="15" spans="1:3">
      <c r="A15" s="64" t="s">
        <v>19</v>
      </c>
      <c r="B15" s="61" t="s">
        <v>20</v>
      </c>
    </row>
    <row r="16" spans="1:3">
      <c r="A16" s="64" t="s">
        <v>21</v>
      </c>
      <c r="B16" s="61" t="s">
        <v>22</v>
      </c>
    </row>
    <row r="17" spans="1:4">
      <c r="A17" s="66"/>
      <c r="B17" s="61"/>
    </row>
    <row r="18" spans="1:4" ht="17.45">
      <c r="A18" s="60" t="s">
        <v>23</v>
      </c>
      <c r="B18" s="61"/>
    </row>
    <row r="19" spans="1:4" s="37" customFormat="1" ht="15.6">
      <c r="A19" s="67" t="s">
        <v>24</v>
      </c>
      <c r="B19" s="63"/>
    </row>
    <row r="20" spans="1:4">
      <c r="A20" s="64" t="s">
        <v>25</v>
      </c>
      <c r="B20" s="61" t="s">
        <v>26</v>
      </c>
    </row>
    <row r="21" spans="1:4">
      <c r="A21" s="64" t="s">
        <v>27</v>
      </c>
      <c r="B21" s="61" t="s">
        <v>28</v>
      </c>
    </row>
    <row r="30" spans="1:4">
      <c r="C30" s="31"/>
    </row>
    <row r="31" spans="1:4">
      <c r="D31" s="30"/>
    </row>
    <row r="32" spans="1:4">
      <c r="D32" s="30"/>
    </row>
  </sheetData>
  <hyperlinks>
    <hyperlink ref="A5" location="'18.1.1'!A1" display="Measure 18.1.1" xr:uid="{C28B752A-DBA1-4146-A57E-B5249263340E}"/>
    <hyperlink ref="A6" location="'18.1.2'!A1" display="Measure 18.1.2" xr:uid="{573FF1E9-35C0-42E5-B24B-D113A505C552}"/>
    <hyperlink ref="A7" location="'18.1.3'!A1" display="Measure 18.1.3" xr:uid="{9F5F7006-6BA6-449C-9111-39270BA3EFD8}"/>
    <hyperlink ref="A8" location="'18.1.4'!A1" display="Measure 18.1.4" xr:uid="{5FB94355-2036-43F4-B541-BEACCF6F178A}"/>
    <hyperlink ref="A9" location="'18.1.5'!A1" display="Measure 18.1.5" xr:uid="{D8ADBAD7-59D6-4281-931A-86701B73A2AA}"/>
    <hyperlink ref="A10" location="'18.1.6'!A1" display="Measure 18.1.6" xr:uid="{3CE3016B-FC5E-471C-8F51-DB33923AEF44}"/>
    <hyperlink ref="A11" location="'18.1.7'!A1" display="Measure 18.1.7" xr:uid="{5FEE571A-594E-4B9D-ADD7-18098EA1A475}"/>
    <hyperlink ref="A15" location="'19.1.1'!A1" display="Measure 19.1.1" xr:uid="{BF8B170A-2082-48D6-B238-957FA05C113B}"/>
    <hyperlink ref="A16" location="'19.1.2'!A1" display="Measure 19.1.2" xr:uid="{9537BA98-0417-48FC-AA63-A51B63BC4AF3}"/>
    <hyperlink ref="A20" location="'20.1.1'!A1" display="Measure 20.1.1" xr:uid="{5A4C3022-E391-4C2F-809A-B6026C892A3C}"/>
    <hyperlink ref="A21" location="'20.1.2'!A1" display="Measure 20.1.2" xr:uid="{2F1F4153-A324-4735-BC34-0C53D6B637A4}"/>
  </hyperlinks>
  <pageMargins left="0.7" right="0.7" top="0.75" bottom="0.75" header="0.3" footer="0.3"/>
  <pageSetup paperSize="9" scale="68" orientation="landscape" r:id="rId1"/>
  <headerFooter>
    <oddFooter>&amp;C&amp;1#&amp;"Calibri"&amp;12&amp;K000000OFFICIAL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8A438-7734-4E73-B542-28AB7C66E0F4}">
  <dimension ref="A1:J48"/>
  <sheetViews>
    <sheetView showGridLines="0" view="pageBreakPreview" zoomScale="80" zoomScaleNormal="100" zoomScaleSheetLayoutView="80" workbookViewId="0">
      <selection activeCell="D27" sqref="D27"/>
    </sheetView>
  </sheetViews>
  <sheetFormatPr defaultRowHeight="14.45"/>
  <cols>
    <col min="2" max="2" width="9.140625" style="4"/>
    <col min="3" max="3" width="13.140625" style="4" customWidth="1"/>
    <col min="4" max="4" width="27.140625" style="4" customWidth="1"/>
  </cols>
  <sheetData>
    <row r="1" spans="1:10" ht="15">
      <c r="A1" s="1" t="s">
        <v>29</v>
      </c>
    </row>
    <row r="2" spans="1:10" ht="15">
      <c r="B2" s="34" t="s">
        <v>30</v>
      </c>
      <c r="C2" s="9"/>
      <c r="D2" s="9"/>
      <c r="F2" s="1"/>
    </row>
    <row r="3" spans="1:10" ht="55.5">
      <c r="B3" s="8" t="s">
        <v>31</v>
      </c>
      <c r="C3" s="81" t="s">
        <v>32</v>
      </c>
      <c r="D3" s="80" t="s">
        <v>33</v>
      </c>
    </row>
    <row r="4" spans="1:10" ht="15">
      <c r="B4" s="11" t="s">
        <v>34</v>
      </c>
      <c r="C4" s="10">
        <v>1707</v>
      </c>
      <c r="D4" s="51">
        <v>0</v>
      </c>
    </row>
    <row r="5" spans="1:10" ht="15">
      <c r="B5" s="11" t="s">
        <v>35</v>
      </c>
      <c r="C5" s="10">
        <v>1707</v>
      </c>
      <c r="D5" s="51">
        <v>0</v>
      </c>
    </row>
    <row r="6" spans="1:10" ht="15">
      <c r="B6" s="11" t="s">
        <v>36</v>
      </c>
      <c r="C6" s="10">
        <v>14845</v>
      </c>
      <c r="D6" s="44">
        <v>22760</v>
      </c>
    </row>
    <row r="7" spans="1:10" ht="15">
      <c r="B7" s="11" t="s">
        <v>37</v>
      </c>
      <c r="C7" s="44">
        <v>14891</v>
      </c>
      <c r="D7" s="44">
        <v>22760</v>
      </c>
    </row>
    <row r="8" spans="1:10" ht="15">
      <c r="B8" s="11" t="s">
        <v>38</v>
      </c>
      <c r="C8" s="44">
        <v>14899</v>
      </c>
      <c r="D8" s="44">
        <v>22760</v>
      </c>
    </row>
    <row r="9" spans="1:10" ht="15">
      <c r="B9" s="11" t="s">
        <v>39</v>
      </c>
      <c r="C9" s="44">
        <v>14899</v>
      </c>
      <c r="D9" s="44">
        <v>40132</v>
      </c>
    </row>
    <row r="10" spans="1:10" ht="15">
      <c r="B10" s="11" t="s">
        <v>40</v>
      </c>
      <c r="C10" s="44">
        <v>14899</v>
      </c>
      <c r="D10" s="44">
        <v>40132</v>
      </c>
    </row>
    <row r="11" spans="1:10" ht="15">
      <c r="B11" s="11" t="s">
        <v>41</v>
      </c>
      <c r="C11" s="44">
        <v>14899</v>
      </c>
      <c r="D11" s="44">
        <v>40132</v>
      </c>
      <c r="J11" s="39"/>
    </row>
    <row r="12" spans="1:10" ht="15">
      <c r="B12" s="11" t="s">
        <v>42</v>
      </c>
      <c r="C12" s="44">
        <v>14899</v>
      </c>
      <c r="D12" s="44">
        <v>40132</v>
      </c>
      <c r="J12" s="40"/>
    </row>
    <row r="13" spans="1:10" ht="15">
      <c r="B13" s="11" t="s">
        <v>43</v>
      </c>
      <c r="C13" s="44">
        <v>14899</v>
      </c>
      <c r="D13" s="44">
        <v>40132</v>
      </c>
    </row>
    <row r="14" spans="1:10" ht="15">
      <c r="B14" s="11" t="s">
        <v>44</v>
      </c>
      <c r="C14" s="44">
        <v>14899</v>
      </c>
      <c r="D14" s="44">
        <v>40132</v>
      </c>
    </row>
    <row r="15" spans="1:10" ht="15">
      <c r="B15" s="11" t="s">
        <v>45</v>
      </c>
      <c r="C15" s="44">
        <v>14899</v>
      </c>
      <c r="D15" s="44">
        <v>40132</v>
      </c>
    </row>
    <row r="16" spans="1:10" ht="15">
      <c r="B16" s="11" t="s">
        <v>46</v>
      </c>
      <c r="C16" s="44">
        <v>14899</v>
      </c>
      <c r="D16" s="44">
        <v>40132</v>
      </c>
    </row>
    <row r="17" spans="2:8" ht="15">
      <c r="B17" s="11" t="s">
        <v>47</v>
      </c>
      <c r="C17" s="44">
        <v>14899</v>
      </c>
      <c r="D17" s="44">
        <v>50672</v>
      </c>
    </row>
    <row r="18" spans="2:8" ht="15">
      <c r="B18" s="57" t="s">
        <v>48</v>
      </c>
      <c r="C18" s="120">
        <v>16051</v>
      </c>
      <c r="D18" s="120">
        <v>86502</v>
      </c>
      <c r="E18" s="75"/>
      <c r="F18" s="75"/>
      <c r="G18" s="75"/>
      <c r="H18" s="75"/>
    </row>
    <row r="19" spans="2:8" ht="15">
      <c r="B19" s="7" t="s">
        <v>49</v>
      </c>
      <c r="C19" s="6"/>
      <c r="D19" s="6"/>
      <c r="E19" s="75"/>
      <c r="F19" s="75"/>
    </row>
    <row r="20" spans="2:8" ht="15">
      <c r="B20" s="52" t="s">
        <v>50</v>
      </c>
      <c r="D20" s="5"/>
    </row>
    <row r="21" spans="2:8" ht="21" customHeight="1">
      <c r="B21" s="52" t="s">
        <v>51</v>
      </c>
      <c r="D21" s="5"/>
    </row>
    <row r="22" spans="2:8" ht="39.75" customHeight="1">
      <c r="B22" s="149" t="s">
        <v>52</v>
      </c>
      <c r="C22" s="149"/>
      <c r="D22" s="149"/>
      <c r="E22" s="149"/>
      <c r="F22" s="149"/>
      <c r="G22" s="149"/>
      <c r="H22" s="149"/>
    </row>
    <row r="23" spans="2:8" ht="24.95" customHeight="1">
      <c r="B23" s="52" t="s">
        <v>53</v>
      </c>
      <c r="D23" s="5"/>
    </row>
    <row r="24" spans="2:8" ht="21.75" customHeight="1">
      <c r="B24" s="149" t="s">
        <v>54</v>
      </c>
      <c r="C24" s="149"/>
      <c r="D24" s="149"/>
      <c r="E24" s="149"/>
      <c r="F24" s="149"/>
      <c r="G24" s="149"/>
      <c r="H24" s="149"/>
    </row>
    <row r="32" spans="2:8" ht="15"/>
    <row r="33" spans="4:7" ht="15">
      <c r="D33" s="79"/>
    </row>
    <row r="34" spans="4:7" ht="15"/>
    <row r="35" spans="4:7" ht="15">
      <c r="F35" s="75"/>
    </row>
    <row r="47" spans="4:7" ht="15"/>
    <row r="48" spans="4:7" ht="15">
      <c r="G48" s="75"/>
    </row>
  </sheetData>
  <mergeCells count="2">
    <mergeCell ref="B22:H22"/>
    <mergeCell ref="B24:H24"/>
  </mergeCells>
  <hyperlinks>
    <hyperlink ref="A1" location="Index!A1" display="Index" xr:uid="{89E490A8-8C7C-4C0E-9519-DD2E13525ACC}"/>
  </hyperlinks>
  <pageMargins left="0.7" right="0.7" top="0.75" bottom="0.75" header="0.3" footer="0.3"/>
  <pageSetup paperSize="9" scale="70" orientation="landscape" r:id="rId1"/>
  <headerFooter>
    <oddFooter>&amp;C&amp;1#&amp;"Calibri"&amp;12&amp;K000000OFFICIAL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4FC2D-CB9E-490A-B0D7-C0914D9FB705}">
  <dimension ref="A1:CJ20"/>
  <sheetViews>
    <sheetView showGridLines="0" view="pageBreakPreview" zoomScale="175" zoomScaleNormal="100" zoomScaleSheetLayoutView="175" workbookViewId="0">
      <selection activeCell="F6" sqref="F6"/>
    </sheetView>
  </sheetViews>
  <sheetFormatPr defaultRowHeight="14.45"/>
  <sheetData>
    <row r="1" spans="1:88" ht="15">
      <c r="A1" s="1" t="s">
        <v>29</v>
      </c>
      <c r="N1" s="1"/>
    </row>
    <row r="2" spans="1:88" ht="15">
      <c r="B2" s="35" t="s">
        <v>55</v>
      </c>
    </row>
    <row r="3" spans="1:88" ht="15">
      <c r="B3" s="4" t="s">
        <v>56</v>
      </c>
    </row>
    <row r="4" spans="1:88" ht="15">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row>
    <row r="5" spans="1:88" ht="15">
      <c r="B5" s="2"/>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8"/>
      <c r="CB5" s="48"/>
      <c r="CC5" s="48"/>
      <c r="CD5" s="48"/>
      <c r="CE5" s="48"/>
      <c r="CF5" s="48"/>
      <c r="CG5" s="48"/>
      <c r="CH5" s="48"/>
      <c r="CI5" s="48"/>
      <c r="CJ5" s="48"/>
    </row>
    <row r="6" spans="1:88" ht="15">
      <c r="B6" s="2"/>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c r="CJ6" s="48"/>
    </row>
    <row r="7" spans="1:88" ht="15">
      <c r="B7" s="2"/>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c r="CJ7" s="48"/>
    </row>
    <row r="8" spans="1:88" ht="15">
      <c r="B8" s="2"/>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c r="BM8" s="48"/>
      <c r="BN8" s="48"/>
      <c r="BO8" s="48"/>
      <c r="BP8" s="48"/>
      <c r="BQ8" s="48"/>
      <c r="BR8" s="48"/>
      <c r="BS8" s="48"/>
      <c r="BT8" s="48"/>
      <c r="BU8" s="48"/>
      <c r="BV8" s="48"/>
      <c r="BW8" s="48"/>
      <c r="BX8" s="48"/>
      <c r="BY8" s="48"/>
      <c r="BZ8" s="48"/>
      <c r="CA8" s="48"/>
      <c r="CB8" s="48"/>
      <c r="CC8" s="48"/>
      <c r="CD8" s="48"/>
      <c r="CE8" s="48"/>
      <c r="CF8" s="48"/>
      <c r="CG8" s="48"/>
      <c r="CH8" s="48"/>
      <c r="CI8" s="48"/>
      <c r="CJ8" s="48"/>
    </row>
    <row r="9" spans="1:88" ht="15">
      <c r="B9" s="49"/>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c r="BM9" s="48"/>
      <c r="BN9" s="48"/>
      <c r="BO9" s="48"/>
      <c r="BP9" s="48"/>
      <c r="BQ9" s="48"/>
      <c r="BR9" s="48"/>
      <c r="BS9" s="48"/>
      <c r="BT9" s="48"/>
      <c r="BU9" s="48"/>
      <c r="BV9" s="48"/>
      <c r="BW9" s="48"/>
      <c r="BX9" s="48"/>
      <c r="BY9" s="48"/>
      <c r="BZ9" s="48"/>
      <c r="CA9" s="48"/>
      <c r="CB9" s="48"/>
      <c r="CC9" s="48"/>
      <c r="CD9" s="48"/>
      <c r="CE9" s="48"/>
      <c r="CF9" s="48"/>
      <c r="CG9" s="48"/>
      <c r="CH9" s="48"/>
      <c r="CI9" s="48"/>
      <c r="CJ9" s="48"/>
    </row>
    <row r="10" spans="1:88" ht="15">
      <c r="B10" s="2"/>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48"/>
      <c r="BG10" s="48"/>
      <c r="BH10" s="48"/>
      <c r="BI10" s="48"/>
      <c r="BJ10" s="48"/>
      <c r="BK10" s="48"/>
      <c r="BL10" s="48"/>
      <c r="BM10" s="48"/>
      <c r="BN10" s="48"/>
      <c r="BO10" s="48"/>
      <c r="BP10" s="48"/>
      <c r="BQ10" s="48"/>
      <c r="BR10" s="48"/>
      <c r="BS10" s="48"/>
      <c r="BT10" s="48"/>
      <c r="BU10" s="48"/>
      <c r="BV10" s="48"/>
      <c r="BW10" s="48"/>
      <c r="BX10" s="48"/>
      <c r="BY10" s="48"/>
      <c r="BZ10" s="48"/>
      <c r="CA10" s="48"/>
      <c r="CB10" s="48"/>
      <c r="CC10" s="48"/>
      <c r="CD10" s="48"/>
      <c r="CE10" s="48"/>
      <c r="CF10" s="48"/>
      <c r="CG10" s="48"/>
      <c r="CH10" s="48"/>
      <c r="CI10" s="48"/>
      <c r="CJ10" s="48"/>
    </row>
    <row r="11" spans="1:88" ht="15">
      <c r="B11" s="2"/>
      <c r="C11" s="48"/>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N11" s="48"/>
      <c r="BO11" s="48"/>
      <c r="BP11" s="48"/>
      <c r="BQ11" s="48"/>
      <c r="BR11" s="48"/>
      <c r="BS11" s="48"/>
      <c r="BT11" s="48"/>
      <c r="BU11" s="48"/>
      <c r="BV11" s="48"/>
      <c r="BW11" s="48"/>
      <c r="BX11" s="48"/>
      <c r="BY11" s="48"/>
      <c r="BZ11" s="48"/>
      <c r="CA11" s="48"/>
      <c r="CB11" s="48"/>
      <c r="CC11" s="48"/>
      <c r="CD11" s="48"/>
      <c r="CE11" s="48"/>
      <c r="CF11" s="48"/>
      <c r="CG11" s="48"/>
      <c r="CH11" s="48"/>
      <c r="CI11" s="48"/>
      <c r="CJ11" s="48"/>
    </row>
    <row r="12" spans="1:88" ht="15">
      <c r="B12" s="2"/>
      <c r="C12" s="48"/>
      <c r="D12" s="48"/>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c r="BD12" s="48"/>
      <c r="BE12" s="48"/>
      <c r="BF12" s="48"/>
      <c r="BG12" s="48"/>
      <c r="BH12" s="48"/>
      <c r="BI12" s="48"/>
      <c r="BJ12" s="48"/>
      <c r="BK12" s="48"/>
      <c r="BL12" s="48"/>
      <c r="BM12" s="48"/>
      <c r="BN12" s="48"/>
      <c r="BO12" s="48"/>
      <c r="BP12" s="48"/>
      <c r="BQ12" s="48"/>
      <c r="BR12" s="48"/>
      <c r="BS12" s="48"/>
      <c r="BT12" s="48"/>
      <c r="BU12" s="48"/>
      <c r="BV12" s="48"/>
      <c r="BW12" s="48"/>
      <c r="BX12" s="48"/>
      <c r="BY12" s="48"/>
      <c r="BZ12" s="48"/>
      <c r="CA12" s="48"/>
      <c r="CB12" s="48"/>
      <c r="CC12" s="48"/>
      <c r="CD12" s="48"/>
      <c r="CE12" s="48"/>
      <c r="CF12" s="48"/>
      <c r="CG12" s="48"/>
      <c r="CH12" s="48"/>
      <c r="CI12" s="48"/>
      <c r="CJ12" s="48"/>
    </row>
    <row r="13" spans="1:88" ht="15">
      <c r="B13" s="2"/>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c r="BZ13" s="48"/>
      <c r="CA13" s="48"/>
      <c r="CB13" s="48"/>
      <c r="CC13" s="48"/>
      <c r="CD13" s="48"/>
      <c r="CE13" s="48"/>
      <c r="CF13" s="48"/>
      <c r="CG13" s="48"/>
      <c r="CH13" s="48"/>
      <c r="CI13" s="48"/>
      <c r="CJ13" s="48"/>
    </row>
    <row r="14" spans="1:88" ht="15">
      <c r="B14" s="2"/>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c r="BZ14" s="48"/>
      <c r="CA14" s="48"/>
      <c r="CB14" s="48"/>
      <c r="CC14" s="48"/>
      <c r="CD14" s="48"/>
      <c r="CE14" s="48"/>
      <c r="CF14" s="48"/>
      <c r="CG14" s="48"/>
      <c r="CH14" s="48"/>
      <c r="CI14" s="48"/>
      <c r="CJ14" s="48"/>
    </row>
    <row r="15" spans="1:88" ht="15">
      <c r="B15" s="48"/>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c r="CI15" s="48"/>
      <c r="CJ15" s="48"/>
    </row>
    <row r="16" spans="1:88" ht="15">
      <c r="B16" s="48"/>
      <c r="C16" s="48"/>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c r="CA16" s="48"/>
      <c r="CB16" s="48"/>
      <c r="CC16" s="48"/>
      <c r="CD16" s="48"/>
      <c r="CE16" s="48"/>
      <c r="CF16" s="48"/>
      <c r="CG16" s="48"/>
      <c r="CH16" s="48"/>
      <c r="CI16" s="48"/>
      <c r="CJ16" s="48"/>
    </row>
    <row r="17" spans="2:88" ht="15">
      <c r="B17" s="48"/>
      <c r="C17" s="48"/>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c r="CA17" s="48"/>
      <c r="CB17" s="48"/>
      <c r="CC17" s="48"/>
      <c r="CD17" s="48"/>
      <c r="CE17" s="48"/>
      <c r="CF17" s="48"/>
      <c r="CG17" s="48"/>
      <c r="CH17" s="48"/>
      <c r="CI17" s="48"/>
      <c r="CJ17" s="48"/>
    </row>
    <row r="18" spans="2:88" ht="15">
      <c r="B18" s="48"/>
      <c r="C18" s="48"/>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c r="CA18" s="48"/>
      <c r="CB18" s="48"/>
      <c r="CC18" s="48"/>
      <c r="CD18" s="48"/>
      <c r="CE18" s="48"/>
      <c r="CF18" s="48"/>
      <c r="CG18" s="48"/>
      <c r="CH18" s="48"/>
      <c r="CI18" s="48"/>
      <c r="CJ18" s="48"/>
    </row>
    <row r="19" spans="2:88" ht="15">
      <c r="B19" s="48"/>
      <c r="C19" s="48"/>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row>
    <row r="20" spans="2:88" ht="15">
      <c r="B20" s="48"/>
      <c r="C20" s="48"/>
      <c r="D20" s="48"/>
      <c r="E20" s="48"/>
      <c r="F20" s="48"/>
      <c r="G20" s="48"/>
      <c r="H20" s="48"/>
    </row>
  </sheetData>
  <hyperlinks>
    <hyperlink ref="A1" location="Index!A1" display="Index" xr:uid="{8BF21956-59D0-49A3-A2F6-1DD683B66939}"/>
  </hyperlinks>
  <pageMargins left="0.7" right="0.7" top="0.75" bottom="0.75" header="0.3" footer="0.3"/>
  <pageSetup paperSize="9" orientation="landscape" r:id="rId1"/>
  <headerFooter>
    <oddFooter>&amp;C&amp;1#&amp;"Calibri"&amp;12&amp;K000000OFFICIAL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67F4F-F977-464F-9C9E-012A3F65B3B9}">
  <sheetPr>
    <pageSetUpPr fitToPage="1"/>
  </sheetPr>
  <dimension ref="A1:K13"/>
  <sheetViews>
    <sheetView showGridLines="0" zoomScaleNormal="100" zoomScaleSheetLayoutView="190" workbookViewId="0">
      <selection activeCell="B12" sqref="B12"/>
    </sheetView>
  </sheetViews>
  <sheetFormatPr defaultRowHeight="14.45"/>
  <cols>
    <col min="2" max="2" width="5.140625" customWidth="1"/>
    <col min="3" max="4" width="15.42578125" customWidth="1"/>
  </cols>
  <sheetData>
    <row r="1" spans="1:11" ht="30" customHeight="1">
      <c r="A1" s="1" t="s">
        <v>29</v>
      </c>
      <c r="B1" s="35"/>
      <c r="C1" s="35"/>
      <c r="D1" s="35"/>
      <c r="E1" s="35"/>
      <c r="F1" s="35"/>
      <c r="G1" s="35"/>
      <c r="H1" s="35"/>
      <c r="K1" s="1"/>
    </row>
    <row r="2" spans="1:11">
      <c r="B2" s="35" t="s">
        <v>57</v>
      </c>
      <c r="C2" s="35"/>
      <c r="D2" s="35"/>
      <c r="E2" s="35"/>
      <c r="F2" s="35"/>
      <c r="G2" s="35"/>
      <c r="H2" s="35"/>
    </row>
    <row r="3" spans="1:11" ht="24">
      <c r="B3" s="109" t="s">
        <v>31</v>
      </c>
      <c r="C3" s="109" t="s">
        <v>58</v>
      </c>
      <c r="D3" s="109" t="s">
        <v>59</v>
      </c>
    </row>
    <row r="4" spans="1:11">
      <c r="B4" s="108">
        <v>2017</v>
      </c>
      <c r="C4" s="122">
        <v>2</v>
      </c>
      <c r="D4" s="122">
        <v>1</v>
      </c>
    </row>
    <row r="5" spans="1:11">
      <c r="B5" s="108">
        <v>2018</v>
      </c>
      <c r="C5" s="122">
        <v>1</v>
      </c>
      <c r="D5" s="122">
        <v>0</v>
      </c>
    </row>
    <row r="6" spans="1:11">
      <c r="B6" s="108">
        <v>2019</v>
      </c>
      <c r="C6" s="122">
        <v>1</v>
      </c>
      <c r="D6" s="122">
        <v>1</v>
      </c>
    </row>
    <row r="7" spans="1:11">
      <c r="B7" s="101">
        <v>2020</v>
      </c>
      <c r="C7" s="123">
        <v>0</v>
      </c>
      <c r="D7" s="123">
        <v>1</v>
      </c>
    </row>
    <row r="8" spans="1:11">
      <c r="B8" s="101">
        <v>2021</v>
      </c>
      <c r="C8" s="123">
        <v>1</v>
      </c>
      <c r="D8" s="123">
        <v>0</v>
      </c>
    </row>
    <row r="9" spans="1:11">
      <c r="B9" s="101">
        <v>2022</v>
      </c>
      <c r="C9" s="123">
        <v>2</v>
      </c>
      <c r="D9" s="123">
        <v>0</v>
      </c>
    </row>
    <row r="10" spans="1:11">
      <c r="B10" s="110">
        <v>2023</v>
      </c>
      <c r="C10" s="124">
        <v>2</v>
      </c>
      <c r="D10" s="124">
        <v>1</v>
      </c>
    </row>
    <row r="11" spans="1:11" ht="15" thickBot="1">
      <c r="B11" s="111" t="s">
        <v>60</v>
      </c>
      <c r="C11" s="111">
        <f>SUM(C4:C10)</f>
        <v>9</v>
      </c>
      <c r="D11" s="111">
        <f>SUM(D4:D10)</f>
        <v>4</v>
      </c>
    </row>
    <row r="12" spans="1:11" ht="15" thickTop="1">
      <c r="B12" s="18" t="s">
        <v>61</v>
      </c>
    </row>
    <row r="13" spans="1:11">
      <c r="B13" s="27" t="s">
        <v>62</v>
      </c>
    </row>
  </sheetData>
  <hyperlinks>
    <hyperlink ref="A1" location="Index!A1" display="Index" xr:uid="{112E6948-436C-4D5E-8B09-A3B59420FC2F}"/>
  </hyperlinks>
  <pageMargins left="0.7" right="0.7" top="0.75" bottom="0.75" header="0.3" footer="0.3"/>
  <pageSetup paperSize="9" orientation="landscape" r:id="rId1"/>
  <headerFooter>
    <oddFooter>&amp;C&amp;1#&amp;"Calibri"&amp;12&amp;K000000OFFICIAL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0D0AE-2083-48EB-A593-C15D1DE88021}">
  <sheetPr>
    <pageSetUpPr fitToPage="1"/>
  </sheetPr>
  <dimension ref="A1:G16"/>
  <sheetViews>
    <sheetView showGridLines="0" zoomScaleNormal="100" zoomScaleSheetLayoutView="145" workbookViewId="0">
      <selection activeCell="C15" sqref="C15"/>
    </sheetView>
  </sheetViews>
  <sheetFormatPr defaultRowHeight="14.45"/>
  <cols>
    <col min="2" max="2" width="14.42578125" customWidth="1"/>
    <col min="3" max="6" width="21" customWidth="1"/>
    <col min="7" max="9" width="17.140625" customWidth="1"/>
    <col min="10" max="10" width="13.7109375" customWidth="1"/>
    <col min="11" max="11" width="13.28515625" customWidth="1"/>
  </cols>
  <sheetData>
    <row r="1" spans="1:7">
      <c r="A1" s="1" t="s">
        <v>29</v>
      </c>
      <c r="B1" s="150" t="s">
        <v>63</v>
      </c>
      <c r="C1" s="150"/>
      <c r="D1" s="150"/>
      <c r="E1" s="150"/>
      <c r="F1" s="150"/>
      <c r="G1" s="150"/>
    </row>
    <row r="2" spans="1:7">
      <c r="B2" s="34" t="s">
        <v>64</v>
      </c>
    </row>
    <row r="3" spans="1:7" ht="48">
      <c r="B3" s="96"/>
      <c r="C3" s="96" t="s">
        <v>65</v>
      </c>
      <c r="D3" s="96" t="s">
        <v>66</v>
      </c>
      <c r="E3" s="96" t="s">
        <v>67</v>
      </c>
      <c r="F3" s="96" t="s">
        <v>68</v>
      </c>
      <c r="G3" s="96" t="s">
        <v>60</v>
      </c>
    </row>
    <row r="4" spans="1:7">
      <c r="B4" s="91" t="s">
        <v>69</v>
      </c>
      <c r="C4" s="92">
        <v>5</v>
      </c>
      <c r="D4" s="92">
        <v>1</v>
      </c>
      <c r="E4" s="92">
        <v>1</v>
      </c>
      <c r="F4" s="92">
        <v>1</v>
      </c>
      <c r="G4" s="93">
        <v>8</v>
      </c>
    </row>
    <row r="5" spans="1:7">
      <c r="B5" s="91" t="s">
        <v>44</v>
      </c>
      <c r="C5" s="92">
        <v>0</v>
      </c>
      <c r="D5" s="92">
        <v>1</v>
      </c>
      <c r="E5" s="92">
        <v>0</v>
      </c>
      <c r="F5" s="92">
        <v>0</v>
      </c>
      <c r="G5" s="93">
        <v>1</v>
      </c>
    </row>
    <row r="6" spans="1:7">
      <c r="B6" s="91" t="s">
        <v>45</v>
      </c>
      <c r="C6" s="92">
        <v>2</v>
      </c>
      <c r="D6" s="92">
        <v>1</v>
      </c>
      <c r="E6" s="92">
        <v>0</v>
      </c>
      <c r="F6" s="92">
        <v>0</v>
      </c>
      <c r="G6" s="93">
        <v>3</v>
      </c>
    </row>
    <row r="7" spans="1:7">
      <c r="B7" s="91" t="s">
        <v>46</v>
      </c>
      <c r="C7" s="92">
        <v>2</v>
      </c>
      <c r="D7" s="92">
        <v>1</v>
      </c>
      <c r="E7" s="92">
        <v>0</v>
      </c>
      <c r="F7" s="92">
        <v>0</v>
      </c>
      <c r="G7" s="93">
        <v>3</v>
      </c>
    </row>
    <row r="8" spans="1:7">
      <c r="B8" s="91" t="s">
        <v>47</v>
      </c>
      <c r="C8" s="92">
        <v>0</v>
      </c>
      <c r="D8" s="92">
        <v>0</v>
      </c>
      <c r="E8" s="92">
        <v>0</v>
      </c>
      <c r="F8" s="92">
        <v>0</v>
      </c>
      <c r="G8" s="93">
        <v>0</v>
      </c>
    </row>
    <row r="9" spans="1:7">
      <c r="B9" s="96" t="s">
        <v>70</v>
      </c>
      <c r="C9" s="136">
        <f>SUM(C4:C8)</f>
        <v>9</v>
      </c>
      <c r="D9" s="136">
        <f t="shared" ref="D9:F9" si="0">SUM(D4:D8)</f>
        <v>4</v>
      </c>
      <c r="E9" s="136">
        <f t="shared" si="0"/>
        <v>1</v>
      </c>
      <c r="F9" s="136">
        <f t="shared" si="0"/>
        <v>1</v>
      </c>
      <c r="G9" s="13">
        <v>15</v>
      </c>
    </row>
    <row r="10" spans="1:7">
      <c r="B10" s="18" t="s">
        <v>71</v>
      </c>
    </row>
    <row r="11" spans="1:7">
      <c r="B11" s="18" t="s">
        <v>72</v>
      </c>
    </row>
    <row r="12" spans="1:7">
      <c r="B12" s="19" t="s">
        <v>73</v>
      </c>
    </row>
    <row r="13" spans="1:7">
      <c r="B13" s="19" t="s">
        <v>74</v>
      </c>
    </row>
    <row r="14" spans="1:7">
      <c r="B14" s="19" t="s">
        <v>75</v>
      </c>
    </row>
    <row r="15" spans="1:7">
      <c r="B15" s="19" t="s">
        <v>76</v>
      </c>
    </row>
    <row r="16" spans="1:7">
      <c r="B16" s="19" t="s">
        <v>77</v>
      </c>
    </row>
  </sheetData>
  <mergeCells count="1">
    <mergeCell ref="B1:G1"/>
  </mergeCells>
  <hyperlinks>
    <hyperlink ref="A1" location="Index!A1" display="Index" xr:uid="{BE059343-B2F6-475A-9710-481F3F6BE303}"/>
  </hyperlinks>
  <pageMargins left="0.7" right="0.7" top="0.75" bottom="0.75" header="0.3" footer="0.3"/>
  <pageSetup paperSize="9" scale="56" orientation="landscape" r:id="rId1"/>
  <headerFooter>
    <oddFooter>&amp;C&amp;1#&amp;"Calibri"&amp;12&amp;K000000OFFICIAL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0DB8D-11EE-4873-BC90-2EDADFBEE30C}">
  <dimension ref="A1:N22"/>
  <sheetViews>
    <sheetView showGridLines="0" view="pageBreakPreview" zoomScaleNormal="100" zoomScaleSheetLayoutView="100" workbookViewId="0">
      <selection activeCell="D17" sqref="D17"/>
    </sheetView>
  </sheetViews>
  <sheetFormatPr defaultRowHeight="14.45"/>
  <cols>
    <col min="2" max="2" width="26" customWidth="1"/>
    <col min="3" max="4" width="19.140625" customWidth="1"/>
    <col min="5" max="5" width="18.85546875" customWidth="1"/>
    <col min="6" max="6" width="18.140625" customWidth="1"/>
    <col min="7" max="7" width="15.42578125" customWidth="1"/>
    <col min="8" max="8" width="17.85546875" customWidth="1"/>
    <col min="9" max="9" width="8" customWidth="1"/>
  </cols>
  <sheetData>
    <row r="1" spans="1:14">
      <c r="A1" s="1" t="s">
        <v>29</v>
      </c>
      <c r="B1" s="150" t="s">
        <v>63</v>
      </c>
      <c r="C1" s="150"/>
      <c r="D1" s="150"/>
      <c r="E1" s="150"/>
      <c r="F1" s="150"/>
      <c r="G1" s="150"/>
      <c r="N1" s="1"/>
    </row>
    <row r="2" spans="1:14">
      <c r="B2" s="34" t="s">
        <v>78</v>
      </c>
      <c r="C2" s="3"/>
      <c r="D2" s="3"/>
      <c r="E2" s="3"/>
      <c r="F2" s="3"/>
    </row>
    <row r="3" spans="1:14" ht="34.5">
      <c r="B3" s="22" t="s">
        <v>79</v>
      </c>
      <c r="C3" s="26" t="s">
        <v>80</v>
      </c>
      <c r="D3" s="26" t="s">
        <v>81</v>
      </c>
      <c r="E3" s="26" t="s">
        <v>82</v>
      </c>
      <c r="F3" s="26" t="s">
        <v>83</v>
      </c>
      <c r="G3" s="26" t="s">
        <v>84</v>
      </c>
      <c r="H3" s="38" t="s">
        <v>85</v>
      </c>
    </row>
    <row r="4" spans="1:14">
      <c r="B4" s="23" t="s">
        <v>86</v>
      </c>
      <c r="C4" s="115">
        <v>47070</v>
      </c>
      <c r="D4" s="24">
        <f>C4/100</f>
        <v>470.7</v>
      </c>
      <c r="E4" s="24">
        <v>10</v>
      </c>
      <c r="F4" s="24" t="s">
        <v>87</v>
      </c>
      <c r="G4" s="25">
        <v>43344</v>
      </c>
      <c r="H4" s="68" t="s">
        <v>88</v>
      </c>
    </row>
    <row r="5" spans="1:14">
      <c r="B5" s="23" t="s">
        <v>89</v>
      </c>
      <c r="C5" s="115">
        <v>47000</v>
      </c>
      <c r="D5" s="116">
        <f>C5/100</f>
        <v>470</v>
      </c>
      <c r="E5" s="24">
        <v>6</v>
      </c>
      <c r="F5" s="24" t="s">
        <v>90</v>
      </c>
      <c r="G5" s="25">
        <v>43374</v>
      </c>
      <c r="H5" s="69" t="s">
        <v>91</v>
      </c>
    </row>
    <row r="6" spans="1:14">
      <c r="B6" s="20" t="s">
        <v>92</v>
      </c>
      <c r="C6" s="117">
        <v>28505</v>
      </c>
      <c r="D6" s="118">
        <v>285.05</v>
      </c>
      <c r="E6" s="46">
        <v>1</v>
      </c>
      <c r="F6" s="46" t="s">
        <v>93</v>
      </c>
      <c r="G6" s="47">
        <v>43925</v>
      </c>
      <c r="H6" s="70" t="s">
        <v>94</v>
      </c>
    </row>
    <row r="7" spans="1:14">
      <c r="B7" s="21" t="s">
        <v>95</v>
      </c>
      <c r="C7" s="17"/>
      <c r="D7" s="17"/>
      <c r="E7" s="17"/>
      <c r="F7" s="17"/>
      <c r="G7" s="17"/>
    </row>
    <row r="12" spans="1:14" ht="34.5">
      <c r="B12" s="71" t="s">
        <v>79</v>
      </c>
      <c r="C12" s="72" t="s">
        <v>96</v>
      </c>
      <c r="D12" s="72" t="s">
        <v>80</v>
      </c>
      <c r="E12" s="72" t="s">
        <v>81</v>
      </c>
      <c r="F12" s="72" t="s">
        <v>97</v>
      </c>
      <c r="G12" s="38" t="s">
        <v>85</v>
      </c>
    </row>
    <row r="13" spans="1:14">
      <c r="B13" s="73" t="s">
        <v>86</v>
      </c>
      <c r="C13" s="74" t="s">
        <v>98</v>
      </c>
      <c r="D13" s="144">
        <v>28900</v>
      </c>
      <c r="E13" s="145">
        <v>289</v>
      </c>
      <c r="F13" s="74">
        <v>7</v>
      </c>
      <c r="G13" s="74" t="s">
        <v>88</v>
      </c>
    </row>
    <row r="14" spans="1:14">
      <c r="B14" s="4"/>
      <c r="C14" s="4" t="s">
        <v>99</v>
      </c>
      <c r="D14" s="79">
        <v>370</v>
      </c>
      <c r="E14" s="146">
        <v>3.7</v>
      </c>
      <c r="F14" s="4">
        <v>1</v>
      </c>
      <c r="G14" s="4" t="s">
        <v>88</v>
      </c>
    </row>
    <row r="15" spans="1:14">
      <c r="B15" s="4"/>
      <c r="C15" s="4" t="s">
        <v>100</v>
      </c>
      <c r="D15" s="79">
        <v>17800</v>
      </c>
      <c r="E15" s="146">
        <v>178</v>
      </c>
      <c r="F15" s="4">
        <v>4</v>
      </c>
      <c r="G15" s="4" t="s">
        <v>88</v>
      </c>
    </row>
    <row r="16" spans="1:14">
      <c r="B16" s="23" t="s">
        <v>89</v>
      </c>
      <c r="C16" s="4" t="s">
        <v>101</v>
      </c>
      <c r="D16" s="79">
        <v>2000</v>
      </c>
      <c r="E16" s="146">
        <v>20</v>
      </c>
      <c r="F16" s="4">
        <v>1</v>
      </c>
      <c r="G16" s="4" t="s">
        <v>91</v>
      </c>
    </row>
    <row r="17" spans="2:7">
      <c r="B17" s="4"/>
      <c r="C17" s="4" t="s">
        <v>102</v>
      </c>
      <c r="D17" s="79">
        <v>17500</v>
      </c>
      <c r="E17" s="146">
        <v>175</v>
      </c>
      <c r="F17" s="4">
        <v>1</v>
      </c>
      <c r="G17" s="4" t="s">
        <v>91</v>
      </c>
    </row>
    <row r="18" spans="2:7">
      <c r="B18" s="4"/>
      <c r="C18" s="4" t="s">
        <v>103</v>
      </c>
      <c r="D18" s="79">
        <v>3100</v>
      </c>
      <c r="E18" s="146">
        <v>31</v>
      </c>
      <c r="F18" s="4">
        <v>1</v>
      </c>
      <c r="G18" s="4" t="s">
        <v>91</v>
      </c>
    </row>
    <row r="19" spans="2:7">
      <c r="B19" s="4"/>
      <c r="C19" s="4" t="s">
        <v>104</v>
      </c>
      <c r="D19" s="79">
        <v>11900</v>
      </c>
      <c r="E19" s="146">
        <v>119</v>
      </c>
      <c r="F19" s="4">
        <v>2</v>
      </c>
      <c r="G19" s="4" t="s">
        <v>91</v>
      </c>
    </row>
    <row r="20" spans="2:7">
      <c r="B20" s="4"/>
      <c r="C20" s="4" t="s">
        <v>105</v>
      </c>
      <c r="D20" s="79">
        <v>9600</v>
      </c>
      <c r="E20" s="146">
        <v>96</v>
      </c>
      <c r="F20" s="4">
        <v>1</v>
      </c>
      <c r="G20" s="4" t="s">
        <v>91</v>
      </c>
    </row>
    <row r="21" spans="2:7">
      <c r="B21" s="4"/>
      <c r="C21" s="4" t="s">
        <v>106</v>
      </c>
      <c r="D21" s="79">
        <v>2900</v>
      </c>
      <c r="E21" s="146">
        <v>29</v>
      </c>
      <c r="F21" s="4">
        <v>1</v>
      </c>
      <c r="G21" s="4" t="s">
        <v>91</v>
      </c>
    </row>
    <row r="22" spans="2:7">
      <c r="B22" s="20" t="s">
        <v>92</v>
      </c>
      <c r="C22" s="9" t="s">
        <v>107</v>
      </c>
      <c r="D22" s="147">
        <v>28505</v>
      </c>
      <c r="E22" s="148">
        <v>285.10000000000002</v>
      </c>
      <c r="F22" s="9">
        <v>1</v>
      </c>
      <c r="G22" s="9" t="s">
        <v>94</v>
      </c>
    </row>
  </sheetData>
  <mergeCells count="1">
    <mergeCell ref="B1:G1"/>
  </mergeCells>
  <hyperlinks>
    <hyperlink ref="A1" location="Index!A1" display="Index" xr:uid="{5EF3A851-55F2-485F-B3E9-4CBCC42828D1}"/>
  </hyperlinks>
  <pageMargins left="0.7" right="0.7" top="0.75" bottom="0.75" header="0.3" footer="0.3"/>
  <pageSetup paperSize="9" scale="92" orientation="landscape" r:id="rId1"/>
  <headerFooter>
    <oddFooter>&amp;C&amp;1#&amp;"Calibri"&amp;12&amp;K000000OFFICIAL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44FF0-6C0B-4630-8457-8EFD7A7A742C}">
  <dimension ref="A1:H28"/>
  <sheetViews>
    <sheetView showGridLines="0" view="pageBreakPreview" zoomScale="110" zoomScaleNormal="100" zoomScaleSheetLayoutView="110" workbookViewId="0">
      <selection activeCell="D6" sqref="D6"/>
    </sheetView>
  </sheetViews>
  <sheetFormatPr defaultRowHeight="14.45"/>
  <cols>
    <col min="2" max="2" width="19.28515625" customWidth="1"/>
    <col min="3" max="3" width="29.42578125" customWidth="1"/>
    <col min="4" max="4" width="22.42578125" bestFit="1" customWidth="1"/>
  </cols>
  <sheetData>
    <row r="1" spans="1:8">
      <c r="A1" s="1" t="s">
        <v>29</v>
      </c>
      <c r="F1" s="1"/>
    </row>
    <row r="2" spans="1:8">
      <c r="B2" s="129" t="s">
        <v>108</v>
      </c>
      <c r="C2" s="4"/>
      <c r="D2" s="4"/>
      <c r="E2" s="4"/>
    </row>
    <row r="3" spans="1:8" ht="23.1">
      <c r="B3" s="130" t="s">
        <v>109</v>
      </c>
      <c r="C3" s="130" t="s">
        <v>110</v>
      </c>
      <c r="D3" s="4"/>
      <c r="E3" s="4"/>
    </row>
    <row r="4" spans="1:8">
      <c r="B4" s="131" t="s">
        <v>111</v>
      </c>
      <c r="C4" s="125">
        <v>6</v>
      </c>
      <c r="D4" s="4"/>
      <c r="E4" s="4"/>
    </row>
    <row r="5" spans="1:8">
      <c r="B5" s="131" t="s">
        <v>44</v>
      </c>
      <c r="C5" s="125">
        <v>4</v>
      </c>
      <c r="D5" s="4"/>
      <c r="E5" s="4"/>
    </row>
    <row r="6" spans="1:8">
      <c r="B6" s="131" t="s">
        <v>45</v>
      </c>
      <c r="C6" s="126">
        <v>10</v>
      </c>
      <c r="D6" s="4"/>
      <c r="E6" s="4"/>
    </row>
    <row r="7" spans="1:8">
      <c r="B7" s="131" t="s">
        <v>46</v>
      </c>
      <c r="C7" s="126">
        <v>15</v>
      </c>
      <c r="D7" s="4"/>
      <c r="E7" s="4"/>
    </row>
    <row r="8" spans="1:8">
      <c r="B8" s="131" t="s">
        <v>47</v>
      </c>
      <c r="C8" s="126">
        <v>13</v>
      </c>
      <c r="D8" s="4"/>
      <c r="E8" s="4"/>
    </row>
    <row r="9" spans="1:8">
      <c r="B9" s="132" t="s">
        <v>48</v>
      </c>
      <c r="C9" s="127">
        <v>20</v>
      </c>
      <c r="D9" s="4"/>
      <c r="E9" s="4"/>
    </row>
    <row r="10" spans="1:8">
      <c r="B10" s="133" t="s">
        <v>112</v>
      </c>
      <c r="C10" s="4"/>
      <c r="D10" s="4"/>
      <c r="E10" s="4"/>
    </row>
    <row r="11" spans="1:8" ht="18" customHeight="1">
      <c r="B11" s="134" t="s">
        <v>113</v>
      </c>
      <c r="C11" s="4"/>
      <c r="D11" s="4"/>
      <c r="E11" s="4"/>
    </row>
    <row r="12" spans="1:8" ht="18" customHeight="1">
      <c r="B12" s="135" t="s">
        <v>114</v>
      </c>
      <c r="C12" s="4"/>
      <c r="D12" s="4"/>
      <c r="E12" s="4"/>
      <c r="H12" s="76"/>
    </row>
    <row r="13" spans="1:8" ht="18" customHeight="1">
      <c r="B13" s="135"/>
      <c r="C13" s="4"/>
      <c r="D13" s="4"/>
      <c r="E13" s="4"/>
    </row>
    <row r="14" spans="1:8" ht="18" customHeight="1">
      <c r="B14" s="129" t="s">
        <v>115</v>
      </c>
      <c r="C14" s="4"/>
      <c r="D14" s="4"/>
      <c r="E14" s="4"/>
    </row>
    <row r="15" spans="1:8">
      <c r="B15" s="136" t="s">
        <v>116</v>
      </c>
      <c r="C15" s="136" t="s">
        <v>117</v>
      </c>
      <c r="D15" s="136" t="s">
        <v>118</v>
      </c>
      <c r="E15" s="4"/>
    </row>
    <row r="16" spans="1:8" ht="24">
      <c r="B16" s="4" t="s">
        <v>98</v>
      </c>
      <c r="C16" s="122" t="s">
        <v>119</v>
      </c>
      <c r="D16" s="4">
        <v>0</v>
      </c>
      <c r="E16" s="4"/>
    </row>
    <row r="17" spans="2:5" ht="24">
      <c r="B17" s="4" t="s">
        <v>120</v>
      </c>
      <c r="C17" s="122" t="s">
        <v>121</v>
      </c>
      <c r="D17" s="4">
        <v>1</v>
      </c>
      <c r="E17" s="4"/>
    </row>
    <row r="18" spans="2:5">
      <c r="B18" s="4" t="s">
        <v>122</v>
      </c>
      <c r="C18" s="122" t="s">
        <v>123</v>
      </c>
      <c r="D18" s="4">
        <v>0</v>
      </c>
      <c r="E18" s="4"/>
    </row>
    <row r="19" spans="2:5">
      <c r="B19" s="4" t="s">
        <v>124</v>
      </c>
      <c r="C19" s="122" t="s">
        <v>125</v>
      </c>
      <c r="D19" s="4">
        <v>1</v>
      </c>
      <c r="E19" s="4"/>
    </row>
    <row r="20" spans="2:5">
      <c r="B20" s="4" t="s">
        <v>126</v>
      </c>
      <c r="C20" s="122"/>
      <c r="D20" s="4">
        <v>0</v>
      </c>
      <c r="E20" s="4"/>
    </row>
    <row r="21" spans="2:5">
      <c r="B21" s="4" t="s">
        <v>127</v>
      </c>
      <c r="C21" s="122" t="s">
        <v>128</v>
      </c>
      <c r="D21" s="4">
        <v>5</v>
      </c>
      <c r="E21" s="4"/>
    </row>
    <row r="22" spans="2:5" ht="24">
      <c r="B22" s="4" t="s">
        <v>90</v>
      </c>
      <c r="C22" s="122" t="s">
        <v>129</v>
      </c>
      <c r="D22" s="4">
        <v>11</v>
      </c>
      <c r="E22" s="135"/>
    </row>
    <row r="23" spans="2:5">
      <c r="B23" s="4" t="s">
        <v>130</v>
      </c>
      <c r="C23" s="122" t="s">
        <v>131</v>
      </c>
      <c r="D23" s="4">
        <v>1</v>
      </c>
      <c r="E23" s="4"/>
    </row>
    <row r="24" spans="2:5" ht="24">
      <c r="B24" s="4" t="s">
        <v>132</v>
      </c>
      <c r="C24" s="122" t="s">
        <v>133</v>
      </c>
      <c r="D24" s="4">
        <v>1</v>
      </c>
      <c r="E24" s="4"/>
    </row>
    <row r="25" spans="2:5" ht="15" thickBot="1">
      <c r="B25" s="128" t="s">
        <v>60</v>
      </c>
      <c r="C25" s="137"/>
      <c r="D25" s="128">
        <f>SUM(D16:D24)</f>
        <v>20</v>
      </c>
      <c r="E25" s="4"/>
    </row>
    <row r="26" spans="2:5" ht="15" thickTop="1">
      <c r="B26" s="133" t="s">
        <v>112</v>
      </c>
      <c r="C26" s="4"/>
      <c r="D26" s="4"/>
      <c r="E26" s="4"/>
    </row>
    <row r="27" spans="2:5">
      <c r="B27" s="134" t="s">
        <v>113</v>
      </c>
      <c r="C27" s="4"/>
      <c r="D27" s="4"/>
      <c r="E27" s="4"/>
    </row>
    <row r="28" spans="2:5">
      <c r="B28" s="135"/>
      <c r="C28" s="4"/>
      <c r="D28" s="4"/>
      <c r="E28" s="4"/>
    </row>
  </sheetData>
  <hyperlinks>
    <hyperlink ref="A1" location="Index!A1" display="Index" xr:uid="{395236D3-4792-4FE8-83D2-6CC2494B0782}"/>
  </hyperlinks>
  <pageMargins left="0.7" right="0.7" top="0.75" bottom="0.75" header="0.3" footer="0.3"/>
  <pageSetup paperSize="9" scale="87" orientation="landscape" r:id="rId1"/>
  <headerFooter>
    <oddFooter>&amp;C&amp;1#&amp;"Calibri"&amp;12&amp;K000000OFFICIAL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84722-9DA6-44DD-9692-44FE18D1DFB8}">
  <dimension ref="A1:I21"/>
  <sheetViews>
    <sheetView showGridLines="0" zoomScaleNormal="100" zoomScaleSheetLayoutView="70" workbookViewId="0">
      <selection activeCell="H11" sqref="H11"/>
    </sheetView>
  </sheetViews>
  <sheetFormatPr defaultRowHeight="14.45"/>
  <cols>
    <col min="2" max="2" width="14.85546875" customWidth="1"/>
    <col min="3" max="3" width="8.42578125" bestFit="1" customWidth="1"/>
    <col min="4" max="4" width="10.140625" bestFit="1" customWidth="1"/>
    <col min="5" max="5" width="17.140625" bestFit="1" customWidth="1"/>
    <col min="6" max="6" width="8.85546875" bestFit="1" customWidth="1"/>
    <col min="7" max="7" width="7.28515625" bestFit="1" customWidth="1"/>
    <col min="8" max="8" width="9" bestFit="1" customWidth="1"/>
    <col min="9" max="9" width="10.5703125" bestFit="1" customWidth="1"/>
    <col min="10" max="10" width="17.7109375" bestFit="1" customWidth="1"/>
    <col min="11" max="11" width="9.42578125" bestFit="1" customWidth="1"/>
    <col min="12" max="12" width="7.85546875" bestFit="1" customWidth="1"/>
  </cols>
  <sheetData>
    <row r="1" spans="1:9" ht="16.5" customHeight="1">
      <c r="A1" s="1" t="s">
        <v>29</v>
      </c>
      <c r="H1" s="61"/>
      <c r="I1" s="61"/>
    </row>
    <row r="2" spans="1:9">
      <c r="A2" s="1"/>
      <c r="B2" s="35" t="s">
        <v>134</v>
      </c>
      <c r="C2" s="17"/>
      <c r="D2" s="17"/>
      <c r="E2" s="61"/>
      <c r="F2" s="61"/>
      <c r="G2" s="61"/>
      <c r="H2" s="61"/>
      <c r="I2" s="61"/>
    </row>
    <row r="3" spans="1:9" ht="24">
      <c r="B3" s="99"/>
      <c r="C3" s="55" t="s">
        <v>135</v>
      </c>
      <c r="D3" s="55" t="s">
        <v>136</v>
      </c>
      <c r="E3" s="55" t="s">
        <v>137</v>
      </c>
      <c r="F3" s="55" t="s">
        <v>138</v>
      </c>
      <c r="G3" s="55" t="s">
        <v>139</v>
      </c>
      <c r="H3" s="61"/>
      <c r="I3" s="61"/>
    </row>
    <row r="4" spans="1:9">
      <c r="B4" s="97" t="s">
        <v>44</v>
      </c>
      <c r="C4" s="4">
        <v>27</v>
      </c>
      <c r="D4" s="4">
        <v>38</v>
      </c>
      <c r="E4" s="4">
        <v>65</v>
      </c>
      <c r="F4" s="4">
        <v>1</v>
      </c>
      <c r="G4" s="4">
        <v>66</v>
      </c>
      <c r="H4" s="61"/>
      <c r="I4" s="61"/>
    </row>
    <row r="5" spans="1:9">
      <c r="B5" s="97" t="s">
        <v>45</v>
      </c>
      <c r="C5" s="17">
        <v>46</v>
      </c>
      <c r="D5" s="17">
        <v>44</v>
      </c>
      <c r="E5" s="17">
        <v>90</v>
      </c>
      <c r="F5" s="17">
        <v>18</v>
      </c>
      <c r="G5" s="17">
        <v>108</v>
      </c>
      <c r="H5" s="61"/>
      <c r="I5" s="61"/>
    </row>
    <row r="6" spans="1:9">
      <c r="B6" s="97" t="s">
        <v>46</v>
      </c>
      <c r="C6" s="17">
        <v>96</v>
      </c>
      <c r="D6" s="17">
        <v>50</v>
      </c>
      <c r="E6" s="17">
        <v>146</v>
      </c>
      <c r="F6" s="17">
        <v>45</v>
      </c>
      <c r="G6" s="17">
        <v>191</v>
      </c>
      <c r="H6" s="61"/>
      <c r="I6" s="61"/>
    </row>
    <row r="7" spans="1:9">
      <c r="B7" s="97" t="s">
        <v>47</v>
      </c>
      <c r="C7" s="17">
        <v>129</v>
      </c>
      <c r="D7" s="17">
        <v>49</v>
      </c>
      <c r="E7" s="17">
        <v>178</v>
      </c>
      <c r="F7" s="17">
        <v>58</v>
      </c>
      <c r="G7" s="17">
        <v>236</v>
      </c>
      <c r="H7" s="61"/>
      <c r="I7" s="61"/>
    </row>
    <row r="8" spans="1:9" ht="15" customHeight="1">
      <c r="B8" s="98" t="s">
        <v>48</v>
      </c>
      <c r="C8" s="112">
        <v>78</v>
      </c>
      <c r="D8" s="112">
        <v>85</v>
      </c>
      <c r="E8" s="112">
        <v>163</v>
      </c>
      <c r="F8" s="112">
        <v>94</v>
      </c>
      <c r="G8" s="112">
        <v>257</v>
      </c>
      <c r="H8" s="61"/>
      <c r="I8" s="61"/>
    </row>
    <row r="9" spans="1:9" ht="15" customHeight="1">
      <c r="B9" s="18" t="s">
        <v>140</v>
      </c>
      <c r="C9" s="61"/>
      <c r="D9" s="61"/>
      <c r="E9" s="61"/>
      <c r="F9" s="61"/>
      <c r="G9" s="61"/>
      <c r="H9" s="61"/>
      <c r="I9" s="61"/>
    </row>
    <row r="10" spans="1:9">
      <c r="B10" s="18" t="s">
        <v>141</v>
      </c>
      <c r="C10" s="61"/>
      <c r="D10" s="61"/>
      <c r="E10" s="61"/>
      <c r="F10" s="61"/>
      <c r="G10" s="61"/>
      <c r="H10" s="61"/>
      <c r="I10" s="61"/>
    </row>
    <row r="11" spans="1:9">
      <c r="B11" s="61"/>
      <c r="C11" s="61"/>
      <c r="D11" s="61"/>
      <c r="E11" s="61"/>
      <c r="F11" s="61"/>
      <c r="G11" s="61"/>
      <c r="H11" s="61"/>
      <c r="I11" s="61"/>
    </row>
    <row r="12" spans="1:9">
      <c r="B12" s="35" t="s">
        <v>142</v>
      </c>
      <c r="C12" s="61"/>
      <c r="D12" s="61"/>
      <c r="E12" s="61"/>
      <c r="F12" s="61"/>
      <c r="G12" s="61"/>
      <c r="H12" s="61"/>
      <c r="I12" s="61"/>
    </row>
    <row r="13" spans="1:9" ht="24">
      <c r="B13" s="99"/>
      <c r="C13" s="55" t="s">
        <v>143</v>
      </c>
      <c r="D13" s="55" t="s">
        <v>144</v>
      </c>
      <c r="E13" s="55" t="s">
        <v>145</v>
      </c>
      <c r="F13" s="55" t="s">
        <v>146</v>
      </c>
      <c r="G13" s="55" t="s">
        <v>147</v>
      </c>
      <c r="H13" s="61"/>
      <c r="I13" s="61"/>
    </row>
    <row r="14" spans="1:9">
      <c r="B14" s="97" t="s">
        <v>44</v>
      </c>
      <c r="C14" s="94">
        <v>0.40909090909090912</v>
      </c>
      <c r="D14" s="94">
        <v>0.5757575757575758</v>
      </c>
      <c r="E14" s="94">
        <v>0.98484848484848486</v>
      </c>
      <c r="F14" s="94">
        <v>1.5151515151515152E-2</v>
      </c>
      <c r="G14" s="94">
        <v>1</v>
      </c>
      <c r="H14" s="61"/>
      <c r="I14" s="61"/>
    </row>
    <row r="15" spans="1:9">
      <c r="B15" s="97" t="s">
        <v>45</v>
      </c>
      <c r="C15" s="56">
        <v>0.42592592592592593</v>
      </c>
      <c r="D15" s="56">
        <v>0.40740740740740738</v>
      </c>
      <c r="E15" s="56">
        <v>0.83333333333333337</v>
      </c>
      <c r="F15" s="56">
        <v>0.16666666666666666</v>
      </c>
      <c r="G15" s="56">
        <v>1</v>
      </c>
      <c r="H15" s="61"/>
      <c r="I15" s="61"/>
    </row>
    <row r="16" spans="1:9">
      <c r="B16" s="97" t="s">
        <v>46</v>
      </c>
      <c r="C16" s="56">
        <v>0.503</v>
      </c>
      <c r="D16" s="56">
        <v>0.26200000000000001</v>
      </c>
      <c r="E16" s="56">
        <v>0.76400000000000001</v>
      </c>
      <c r="F16" s="56">
        <v>0.23599999999999999</v>
      </c>
      <c r="G16" s="56">
        <v>1</v>
      </c>
      <c r="H16" s="61"/>
      <c r="I16" s="61"/>
    </row>
    <row r="17" spans="2:9">
      <c r="B17" s="97" t="s">
        <v>47</v>
      </c>
      <c r="C17" s="95">
        <v>0.54700000000000004</v>
      </c>
      <c r="D17" s="95">
        <v>0.20799999999999999</v>
      </c>
      <c r="E17" s="95">
        <v>0.754</v>
      </c>
      <c r="F17" s="95">
        <v>0.246</v>
      </c>
      <c r="G17" s="95">
        <v>1</v>
      </c>
      <c r="H17" s="61"/>
      <c r="I17" s="61"/>
    </row>
    <row r="18" spans="2:9">
      <c r="B18" s="98" t="s">
        <v>48</v>
      </c>
      <c r="C18" s="100">
        <v>0.30399999999999999</v>
      </c>
      <c r="D18" s="100">
        <v>0.33100000000000002</v>
      </c>
      <c r="E18" s="100">
        <v>0.63400000000000001</v>
      </c>
      <c r="F18" s="100">
        <v>0.36599999999999999</v>
      </c>
      <c r="G18" s="100">
        <v>1</v>
      </c>
      <c r="H18" s="119"/>
      <c r="I18" s="61"/>
    </row>
    <row r="19" spans="2:9">
      <c r="B19" s="18" t="s">
        <v>140</v>
      </c>
      <c r="C19" s="61"/>
      <c r="D19" s="61"/>
      <c r="E19" s="61"/>
      <c r="F19" s="61"/>
      <c r="G19" s="61"/>
      <c r="H19" s="119"/>
      <c r="I19" s="61"/>
    </row>
    <row r="20" spans="2:9">
      <c r="B20" s="18" t="s">
        <v>141</v>
      </c>
      <c r="C20" s="61"/>
      <c r="D20" s="61"/>
      <c r="E20" s="61"/>
      <c r="F20" s="61"/>
      <c r="G20" s="61"/>
      <c r="H20" s="61"/>
      <c r="I20" s="61"/>
    </row>
    <row r="21" spans="2:9">
      <c r="B21" s="61"/>
      <c r="C21" s="61"/>
      <c r="D21" s="61"/>
      <c r="E21" s="61"/>
      <c r="F21" s="61"/>
      <c r="G21" s="61"/>
    </row>
  </sheetData>
  <hyperlinks>
    <hyperlink ref="A1" location="Index!A1" display="Index" xr:uid="{D37C75E8-DB7F-4E34-8F96-719201FAB41D}"/>
  </hyperlinks>
  <pageMargins left="0.7" right="0.7" top="0.75" bottom="0.75" header="0.3" footer="0.3"/>
  <pageSetup paperSize="9" scale="84" orientation="landscape" r:id="rId1"/>
  <headerFooter>
    <oddFooter>&amp;C&amp;1#&amp;"Calibri"&amp;12&amp;K000000OFFICIAL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D24D2-7C16-4EB4-B8C3-5BB73489E79E}">
  <dimension ref="A1:M9"/>
  <sheetViews>
    <sheetView showGridLines="0" zoomScaleNormal="100" zoomScaleSheetLayoutView="250" workbookViewId="0">
      <selection activeCell="H15" sqref="H15"/>
    </sheetView>
  </sheetViews>
  <sheetFormatPr defaultRowHeight="14.45"/>
  <cols>
    <col min="1" max="1" width="6.85546875" customWidth="1"/>
    <col min="3" max="3" width="12.28515625" customWidth="1"/>
    <col min="4" max="4" width="15.140625" customWidth="1"/>
    <col min="5" max="5" width="10.5703125" bestFit="1" customWidth="1"/>
  </cols>
  <sheetData>
    <row r="1" spans="1:13">
      <c r="A1" s="1" t="s">
        <v>29</v>
      </c>
      <c r="B1" s="150" t="s">
        <v>63</v>
      </c>
      <c r="C1" s="150"/>
      <c r="D1" s="150"/>
    </row>
    <row r="2" spans="1:13">
      <c r="B2" s="36" t="s">
        <v>148</v>
      </c>
      <c r="C2" s="3"/>
      <c r="D2" s="3"/>
      <c r="M2" s="1"/>
    </row>
    <row r="3" spans="1:13" ht="28.5" customHeight="1">
      <c r="B3" s="12" t="s">
        <v>31</v>
      </c>
      <c r="C3" s="13" t="s">
        <v>149</v>
      </c>
      <c r="D3" s="13" t="s">
        <v>150</v>
      </c>
    </row>
    <row r="4" spans="1:13">
      <c r="B4" s="29">
        <v>2008</v>
      </c>
      <c r="C4" s="32">
        <v>11700</v>
      </c>
      <c r="D4" s="33">
        <v>0.53400000000000003</v>
      </c>
    </row>
    <row r="5" spans="1:13">
      <c r="B5" s="45" t="s">
        <v>40</v>
      </c>
      <c r="C5" s="106">
        <v>16700</v>
      </c>
      <c r="D5" s="107">
        <v>0.51700000000000002</v>
      </c>
      <c r="E5" s="16"/>
    </row>
    <row r="6" spans="1:13">
      <c r="B6" s="14" t="s">
        <v>151</v>
      </c>
    </row>
    <row r="7" spans="1:13">
      <c r="B7" s="14" t="s">
        <v>152</v>
      </c>
      <c r="C7" s="15"/>
    </row>
    <row r="8" spans="1:13">
      <c r="B8" s="14" t="s">
        <v>153</v>
      </c>
    </row>
    <row r="9" spans="1:13">
      <c r="B9" s="50"/>
      <c r="C9" s="50"/>
      <c r="D9" s="50"/>
    </row>
  </sheetData>
  <mergeCells count="1">
    <mergeCell ref="B1:D1"/>
  </mergeCells>
  <hyperlinks>
    <hyperlink ref="A1" location="Index!A1" display="Index" xr:uid="{24DBA079-4512-4934-817B-C23F1719D196}"/>
  </hyperlinks>
  <pageMargins left="0.7" right="0.7" top="0.75" bottom="0.75" header="0.3" footer="0.3"/>
  <pageSetup paperSize="9" orientation="landscape" r:id="rId1"/>
  <headerFooter>
    <oddFooter>&amp;C&amp;1#&amp;"Calibri"&amp;12&amp;K000000OFFICIAL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658EF-787D-4A70-A9AC-08F26773F118}">
  <sheetPr>
    <pageSetUpPr fitToPage="1"/>
  </sheetPr>
  <dimension ref="A1:K13"/>
  <sheetViews>
    <sheetView showGridLines="0" view="pageBreakPreview" zoomScale="50" zoomScaleNormal="100" zoomScaleSheetLayoutView="50" workbookViewId="0">
      <selection activeCell="B4" sqref="B4"/>
    </sheetView>
  </sheetViews>
  <sheetFormatPr defaultColWidth="9.140625" defaultRowHeight="14.45"/>
  <cols>
    <col min="1" max="1" width="12.85546875" customWidth="1"/>
    <col min="2" max="2" width="35.28515625" style="41" customWidth="1"/>
    <col min="3" max="7" width="34.7109375" customWidth="1"/>
    <col min="8" max="8" width="50.85546875" bestFit="1" customWidth="1"/>
  </cols>
  <sheetData>
    <row r="1" spans="1:11" ht="15">
      <c r="A1" s="1" t="s">
        <v>29</v>
      </c>
      <c r="D1" s="142"/>
      <c r="K1" s="1"/>
    </row>
    <row r="2" spans="1:11" ht="15">
      <c r="B2" s="42" t="s">
        <v>154</v>
      </c>
      <c r="C2" s="142"/>
      <c r="D2" s="142"/>
    </row>
    <row r="3" spans="1:11" ht="21" customHeight="1">
      <c r="B3" s="143" t="s">
        <v>56</v>
      </c>
      <c r="C3" s="142"/>
      <c r="D3" s="142"/>
      <c r="E3" s="129"/>
      <c r="F3" s="129"/>
      <c r="G3" s="129"/>
      <c r="H3" s="129"/>
    </row>
    <row r="4" spans="1:11" ht="220.5" customHeight="1">
      <c r="C4" s="142"/>
      <c r="D4" s="142"/>
      <c r="E4" s="138"/>
      <c r="F4" s="138"/>
      <c r="G4" s="138"/>
      <c r="H4" s="138"/>
    </row>
    <row r="5" spans="1:11" ht="28.5" customHeight="1">
      <c r="B5" s="129"/>
      <c r="C5" s="138"/>
      <c r="D5" s="138"/>
      <c r="E5" s="139"/>
      <c r="F5" s="138"/>
      <c r="G5" s="138"/>
      <c r="H5" s="138"/>
    </row>
    <row r="6" spans="1:11">
      <c r="B6" s="129"/>
      <c r="C6" s="138"/>
      <c r="D6" s="140"/>
      <c r="E6" s="139"/>
      <c r="F6" s="138"/>
      <c r="G6" s="138"/>
      <c r="H6" s="138"/>
    </row>
    <row r="7" spans="1:11">
      <c r="A7" s="43"/>
      <c r="B7" s="27"/>
    </row>
    <row r="8" spans="1:11">
      <c r="B8" s="4"/>
    </row>
    <row r="11" spans="1:11">
      <c r="G11" s="141"/>
    </row>
    <row r="12" spans="1:11">
      <c r="G12" s="141"/>
    </row>
    <row r="13" spans="1:11">
      <c r="G13" s="141"/>
    </row>
  </sheetData>
  <hyperlinks>
    <hyperlink ref="A1" location="Index!A1" display="Index" xr:uid="{94C89689-88D7-4AE5-8A88-7A1F71B44ED0}"/>
  </hyperlinks>
  <pageMargins left="0.7" right="0.7" top="0.75" bottom="0.75" header="0.3" footer="0.3"/>
  <pageSetup paperSize="9" scale="59" orientation="landscape" r:id="rId1"/>
  <headerFooter>
    <oddFooter>&amp;C&amp;1#&amp;"Calibri"&amp;12&amp;K000000OFFICIAL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03DAA-7618-4D21-B2C9-4BDC1BE119AA}">
  <sheetPr>
    <pageSetUpPr fitToPage="1"/>
  </sheetPr>
  <dimension ref="A1:I21"/>
  <sheetViews>
    <sheetView showGridLines="0" zoomScaleNormal="100" zoomScaleSheetLayoutView="250" workbookViewId="0">
      <selection activeCell="H44" sqref="H44"/>
    </sheetView>
  </sheetViews>
  <sheetFormatPr defaultColWidth="8.7109375" defaultRowHeight="14.1"/>
  <cols>
    <col min="1" max="2" width="8.7109375" style="61"/>
    <col min="3" max="3" width="12.28515625" style="61" customWidth="1"/>
    <col min="4" max="4" width="19.140625" style="61" customWidth="1"/>
    <col min="5" max="16384" width="8.7109375" style="61"/>
  </cols>
  <sheetData>
    <row r="1" spans="1:9" ht="16.5" customHeight="1">
      <c r="A1" s="77" t="s">
        <v>29</v>
      </c>
      <c r="I1" s="77"/>
    </row>
    <row r="2" spans="1:9" ht="16.5" customHeight="1">
      <c r="B2" s="35" t="s">
        <v>155</v>
      </c>
      <c r="C2" s="78"/>
      <c r="D2" s="78"/>
    </row>
    <row r="3" spans="1:9" ht="23.45">
      <c r="B3" s="12" t="s">
        <v>31</v>
      </c>
      <c r="C3" s="13" t="s">
        <v>156</v>
      </c>
      <c r="D3" s="13" t="s">
        <v>157</v>
      </c>
    </row>
    <row r="4" spans="1:9" ht="14.45" customHeight="1">
      <c r="B4" s="29">
        <v>2014</v>
      </c>
      <c r="C4" s="53">
        <v>0.39</v>
      </c>
      <c r="D4" s="53">
        <v>0.16</v>
      </c>
    </row>
    <row r="5" spans="1:9">
      <c r="B5" s="29">
        <v>2016</v>
      </c>
      <c r="C5" s="53">
        <v>0.46</v>
      </c>
      <c r="D5" s="53">
        <v>0.18</v>
      </c>
    </row>
    <row r="6" spans="1:9" ht="14.45" customHeight="1">
      <c r="B6" s="29">
        <v>2018</v>
      </c>
      <c r="C6" s="53">
        <v>0.43</v>
      </c>
      <c r="D6" s="53">
        <v>0.2</v>
      </c>
      <c r="E6" s="54"/>
      <c r="F6" s="54"/>
      <c r="G6" s="54"/>
    </row>
    <row r="7" spans="1:9" ht="14.45" customHeight="1">
      <c r="B7" s="29">
        <v>2020</v>
      </c>
      <c r="C7" s="53">
        <v>0.52</v>
      </c>
      <c r="D7" s="53">
        <v>0.21</v>
      </c>
      <c r="H7" s="121"/>
    </row>
    <row r="8" spans="1:9">
      <c r="B8" s="82">
        <v>2022</v>
      </c>
      <c r="C8" s="83">
        <v>0.6</v>
      </c>
      <c r="D8" s="83">
        <v>0.25</v>
      </c>
    </row>
    <row r="9" spans="1:9">
      <c r="B9" s="14" t="s">
        <v>158</v>
      </c>
      <c r="C9" s="78"/>
      <c r="D9" s="78"/>
    </row>
    <row r="10" spans="1:9">
      <c r="B10" s="14" t="s">
        <v>159</v>
      </c>
    </row>
    <row r="13" spans="1:9" ht="15" customHeight="1">
      <c r="B13" s="35" t="s">
        <v>160</v>
      </c>
    </row>
    <row r="14" spans="1:9" ht="23.45">
      <c r="B14" s="12" t="s">
        <v>161</v>
      </c>
      <c r="C14" s="13" t="s">
        <v>162</v>
      </c>
      <c r="D14" s="13" t="s">
        <v>163</v>
      </c>
    </row>
    <row r="15" spans="1:9">
      <c r="B15" s="29" t="s">
        <v>164</v>
      </c>
      <c r="C15" s="4">
        <v>12</v>
      </c>
      <c r="D15" s="113"/>
    </row>
    <row r="16" spans="1:9">
      <c r="B16" s="29" t="s">
        <v>44</v>
      </c>
      <c r="C16" s="4">
        <v>20</v>
      </c>
      <c r="D16" s="113"/>
    </row>
    <row r="17" spans="2:5">
      <c r="B17" s="29" t="s">
        <v>45</v>
      </c>
      <c r="C17" s="4">
        <v>19</v>
      </c>
      <c r="D17" s="113">
        <v>0.1</v>
      </c>
    </row>
    <row r="18" spans="2:5">
      <c r="B18" s="29" t="s">
        <v>46</v>
      </c>
      <c r="C18" s="4">
        <v>23</v>
      </c>
      <c r="D18" s="113">
        <v>0.25</v>
      </c>
    </row>
    <row r="19" spans="2:5">
      <c r="B19" s="29" t="s">
        <v>47</v>
      </c>
      <c r="C19" s="4">
        <v>42</v>
      </c>
      <c r="D19" s="113">
        <v>0.18</v>
      </c>
    </row>
    <row r="20" spans="2:5">
      <c r="B20" s="45" t="s">
        <v>48</v>
      </c>
      <c r="C20" s="9">
        <v>41</v>
      </c>
      <c r="D20" s="114">
        <v>0.09</v>
      </c>
      <c r="E20" s="121"/>
    </row>
    <row r="21" spans="2:5">
      <c r="B21" s="14" t="s">
        <v>165</v>
      </c>
      <c r="E21" s="121"/>
    </row>
  </sheetData>
  <hyperlinks>
    <hyperlink ref="A1" location="Index!A1" display="Index" xr:uid="{D45BFD55-16BB-487C-8E3D-19C63A654165}"/>
  </hyperlinks>
  <pageMargins left="0.7" right="0.7" top="0.75" bottom="0.75" header="0.3" footer="0.3"/>
  <pageSetup paperSize="9" orientation="landscape" r:id="rId1"/>
  <headerFooter>
    <oddFooter>&amp;L&amp;1#&amp;"Calibri"&amp;11&amp;K000000OFFICIAL: Sensitive</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3034D-CC30-45C5-86E1-D5C008D9A8E1}">
  <dimension ref="A1:L11"/>
  <sheetViews>
    <sheetView showGridLines="0" zoomScaleNormal="100" zoomScaleSheetLayoutView="310" workbookViewId="0">
      <selection activeCell="H5" sqref="H5"/>
    </sheetView>
  </sheetViews>
  <sheetFormatPr defaultColWidth="8.7109375" defaultRowHeight="14.1"/>
  <cols>
    <col min="1" max="3" width="8.7109375" style="61"/>
    <col min="4" max="4" width="12.85546875" style="61" customWidth="1"/>
    <col min="5" max="7" width="8.7109375" style="61"/>
    <col min="8" max="8" width="47.85546875" style="61" customWidth="1"/>
    <col min="9" max="16384" width="8.7109375" style="61"/>
  </cols>
  <sheetData>
    <row r="1" spans="1:12" ht="15" customHeight="1">
      <c r="A1" s="77" t="s">
        <v>29</v>
      </c>
      <c r="B1" s="150" t="s">
        <v>63</v>
      </c>
      <c r="C1" s="150"/>
      <c r="D1" s="150"/>
    </row>
    <row r="2" spans="1:12">
      <c r="B2" s="84" t="s">
        <v>166</v>
      </c>
      <c r="C2" s="85"/>
      <c r="D2" s="86"/>
      <c r="L2" s="77"/>
    </row>
    <row r="3" spans="1:12" ht="35.1">
      <c r="B3" s="102" t="s">
        <v>31</v>
      </c>
      <c r="C3" s="103" t="s">
        <v>167</v>
      </c>
      <c r="D3" s="103" t="s">
        <v>168</v>
      </c>
    </row>
    <row r="4" spans="1:12">
      <c r="B4" s="104">
        <v>2014</v>
      </c>
      <c r="C4" s="87">
        <v>0.48</v>
      </c>
      <c r="D4" s="87">
        <v>0.35</v>
      </c>
    </row>
    <row r="5" spans="1:12">
      <c r="B5" s="104">
        <v>2016</v>
      </c>
      <c r="C5" s="87">
        <v>0.56999999999999995</v>
      </c>
      <c r="D5" s="87">
        <v>0.39</v>
      </c>
      <c r="H5" s="121"/>
    </row>
    <row r="6" spans="1:12">
      <c r="B6" s="104">
        <v>2018</v>
      </c>
      <c r="C6" s="87">
        <v>0.51</v>
      </c>
      <c r="D6" s="87">
        <v>0.38</v>
      </c>
    </row>
    <row r="7" spans="1:12">
      <c r="B7" s="104">
        <v>2020</v>
      </c>
      <c r="C7" s="87">
        <v>0.6</v>
      </c>
      <c r="D7" s="87">
        <v>0.43</v>
      </c>
    </row>
    <row r="8" spans="1:12">
      <c r="B8" s="105">
        <v>2022</v>
      </c>
      <c r="C8" s="88">
        <v>0.56999999999999995</v>
      </c>
      <c r="D8" s="89">
        <v>0.42</v>
      </c>
    </row>
    <row r="9" spans="1:12">
      <c r="B9" s="90" t="s">
        <v>158</v>
      </c>
      <c r="C9" s="86"/>
      <c r="D9" s="86"/>
    </row>
    <row r="10" spans="1:12">
      <c r="B10" s="90" t="s">
        <v>169</v>
      </c>
      <c r="C10" s="86"/>
      <c r="D10" s="86"/>
    </row>
    <row r="11" spans="1:12" ht="17.25" customHeight="1"/>
  </sheetData>
  <mergeCells count="1">
    <mergeCell ref="B1:D1"/>
  </mergeCells>
  <hyperlinks>
    <hyperlink ref="A1" location="Index!A1" display="Index" xr:uid="{91ED18E5-65ED-4C54-A11D-7D4045F4D497}"/>
  </hyperlinks>
  <pageMargins left="0.7" right="0.7" top="0.75" bottom="0.75" header="0.3" footer="0.3"/>
  <pageSetup paperSize="9" orientation="landscape" r:id="rId1"/>
  <headerFooter>
    <oddFooter>&amp;L&amp;1#&amp;"Calibri"&amp;11&amp;K000000OFFICIAL: Sensitive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CD9003344CC964B8A7F94F6408D3280" ma:contentTypeVersion="19" ma:contentTypeDescription="Create a new document." ma:contentTypeScope="" ma:versionID="28a746bca47fd3ac463fb1afb98b7029">
  <xsd:schema xmlns:xsd="http://www.w3.org/2001/XMLSchema" xmlns:xs="http://www.w3.org/2001/XMLSchema" xmlns:p="http://schemas.microsoft.com/office/2006/metadata/properties" xmlns:ns2="d010e17d-b696-4e74-896d-73539ccd3a7a" xmlns:ns3="edbdda6c-da94-4750-9f11-2b3ad5efe699" targetNamespace="http://schemas.microsoft.com/office/2006/metadata/properties" ma:root="true" ma:fieldsID="99313e7a430511bed08384ef92c3df1c" ns2:_="" ns3:_="">
    <xsd:import namespace="d010e17d-b696-4e74-896d-73539ccd3a7a"/>
    <xsd:import namespace="edbdda6c-da94-4750-9f11-2b3ad5efe69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ServiceOCR"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10e17d-b696-4e74-896d-73539ccd3a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292314e-c97d-49c1-8ae7-4cb6e1c4f97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dbdda6c-da94-4750-9f11-2b3ad5efe699"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7626c18-56c5-48db-a201-bd844daf24f9}" ma:internalName="TaxCatchAll" ma:showField="CatchAllData" ma:web="edbdda6c-da94-4750-9f11-2b3ad5efe69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dbdda6c-da94-4750-9f11-2b3ad5efe699" xsi:nil="true"/>
    <lcf76f155ced4ddcb4097134ff3c332f xmlns="d010e17d-b696-4e74-896d-73539ccd3a7a">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08E983-3589-418D-8DB0-A2A26AD87A33}"/>
</file>

<file path=customXml/itemProps2.xml><?xml version="1.0" encoding="utf-8"?>
<ds:datastoreItem xmlns:ds="http://schemas.openxmlformats.org/officeDocument/2006/customXml" ds:itemID="{BB6791F4-38E5-4347-9757-4EF3A85F3582}"/>
</file>

<file path=customXml/itemProps3.xml><?xml version="1.0" encoding="utf-8"?>
<ds:datastoreItem xmlns:ds="http://schemas.openxmlformats.org/officeDocument/2006/customXml" ds:itemID="{D57752E9-4EAA-41C4-934D-7456687D448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Lindsay Christian (DPC)</dc:creator>
  <cp:keywords/>
  <dc:description/>
  <cp:lastModifiedBy>Duncan Fraser (DPC)</cp:lastModifiedBy>
  <cp:revision/>
  <dcterms:created xsi:type="dcterms:W3CDTF">2019-07-02T06:10:10Z</dcterms:created>
  <dcterms:modified xsi:type="dcterms:W3CDTF">2024-06-19T04:42:41Z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0x010100ACD9003344CC964B8A7F94F6408D3280</vt:lpwstr>
  </property>
  <property fmtid="{D5CDD505-2E9C-101B-9397-08002B2CF9AE}" pid="3" name="pd01c257034b4e86b1f58279a3bd54c6">
    <vt:lpwstr>Unclassified|7fa379f4-4aba-4692-ab80-7d39d3a23cf4</vt:lpwstr>
  </property>
  <property fmtid="{D5CDD505-2E9C-101B-9397-08002B2CF9AE}" pid="4" name="ece32f50ba964e1fbf627a9d83fe6c01">
    <vt:lpwstr>Department of Environment, Land, Water and Planning|607a3f87-1228-4cd9-82a5-076aa8776274</vt:lpwstr>
  </property>
  <property fmtid="{D5CDD505-2E9C-101B-9397-08002B2CF9AE}" pid="5" name="n771d69a070c4babbf278c67c8a2b859">
    <vt:lpwstr>Aboriginal Self-Determination Reform|c7254024-2c23-4f48-b2e4-9e0889596a42</vt:lpwstr>
  </property>
  <property fmtid="{D5CDD505-2E9C-101B-9397-08002B2CF9AE}" pid="6" name="mfe9accc5a0b4653a7b513b67ffd122d">
    <vt:lpwstr>Aboriginal Self-Determination Reform|11d1e517-7763-4e63-8cfe-db267069f750</vt:lpwstr>
  </property>
  <property fmtid="{D5CDD505-2E9C-101B-9397-08002B2CF9AE}" pid="7" name="fb3179c379644f499d7166d0c985669b">
    <vt:lpwstr>FOUO|955eb6fc-b35a-4808-8aa5-31e514fa3f26</vt:lpwstr>
  </property>
  <property fmtid="{D5CDD505-2E9C-101B-9397-08002B2CF9AE}" pid="8" name="TaxCatchAll">
    <vt:lpwstr>116;#Aboriginal Self-Determination Reform|c7254024-2c23-4f48-b2e4-9e0889596a42;#115;#Aboriginal Self-Determination Reform|11d1e517-7763-4e63-8cfe-db267069f750;#39;#Local Infrastructure|35232ce7-1039-46ab-a331-4c8e969be43f;#3;#Unclassified|7fa379f4-4aba-4692-ab80-7d39d3a23cf4;#2;#FOUO|955eb6fc-b35a-4808-8aa5-31e514fa3f26;#1;#Department of Environment, Land, Water and Planning|607a3f87-1228-4cd9-82a5-076aa8776274</vt:lpwstr>
  </property>
  <property fmtid="{D5CDD505-2E9C-101B-9397-08002B2CF9AE}" pid="9" name="ic50d0a05a8e4d9791dac67f8a1e716c">
    <vt:lpwstr>Local Infrastructure|35232ce7-1039-46ab-a331-4c8e969be43f</vt:lpwstr>
  </property>
  <property fmtid="{D5CDD505-2E9C-101B-9397-08002B2CF9AE}" pid="10" name="_dlc_DocIdItemGuid">
    <vt:lpwstr>bf0b79dd-e381-4ba8-b8fa-1117854f0934</vt:lpwstr>
  </property>
  <property fmtid="{D5CDD505-2E9C-101B-9397-08002B2CF9AE}" pid="11" name="Agency">
    <vt:lpwstr>1;#Department of Environment, Land, Water and Planning|607a3f87-1228-4cd9-82a5-076aa8776274</vt:lpwstr>
  </property>
  <property fmtid="{D5CDD505-2E9C-101B-9397-08002B2CF9AE}" pid="12" name="Branch">
    <vt:lpwstr>115;#Aboriginal Self-Determination Reform|11d1e517-7763-4e63-8cfe-db267069f750</vt:lpwstr>
  </property>
  <property fmtid="{D5CDD505-2E9C-101B-9397-08002B2CF9AE}" pid="13" name="Division">
    <vt:lpwstr>116;#Aboriginal Self-Determination Reform|c7254024-2c23-4f48-b2e4-9e0889596a42</vt:lpwstr>
  </property>
  <property fmtid="{D5CDD505-2E9C-101B-9397-08002B2CF9AE}" pid="14" name="Dissemination Limiting Marker">
    <vt:lpwstr>2;#FOUO|955eb6fc-b35a-4808-8aa5-31e514fa3f26</vt:lpwstr>
  </property>
  <property fmtid="{D5CDD505-2E9C-101B-9397-08002B2CF9AE}" pid="15" name="Group1">
    <vt:lpwstr>39;#Local Infrastructure|35232ce7-1039-46ab-a331-4c8e969be43f</vt:lpwstr>
  </property>
  <property fmtid="{D5CDD505-2E9C-101B-9397-08002B2CF9AE}" pid="16" name="Security Classification">
    <vt:lpwstr>3;#Unclassified|7fa379f4-4aba-4692-ab80-7d39d3a23cf4</vt:lpwstr>
  </property>
  <property fmtid="{D5CDD505-2E9C-101B-9397-08002B2CF9AE}" pid="17" name="MSIP_Label_17d22cff-4d41-44a1-a7ea-af857521bf50_Enabled">
    <vt:lpwstr>true</vt:lpwstr>
  </property>
  <property fmtid="{D5CDD505-2E9C-101B-9397-08002B2CF9AE}" pid="18" name="MSIP_Label_17d22cff-4d41-44a1-a7ea-af857521bf50_SetDate">
    <vt:lpwstr>2022-10-26T03:43:58Z</vt:lpwstr>
  </property>
  <property fmtid="{D5CDD505-2E9C-101B-9397-08002B2CF9AE}" pid="19" name="MSIP_Label_17d22cff-4d41-44a1-a7ea-af857521bf50_Method">
    <vt:lpwstr>Privileged</vt:lpwstr>
  </property>
  <property fmtid="{D5CDD505-2E9C-101B-9397-08002B2CF9AE}" pid="20" name="MSIP_Label_17d22cff-4d41-44a1-a7ea-af857521bf50_Name">
    <vt:lpwstr>17d22cff-4d41-44a1-a7ea-af857521bf50</vt:lpwstr>
  </property>
  <property fmtid="{D5CDD505-2E9C-101B-9397-08002B2CF9AE}" pid="21" name="MSIP_Label_17d22cff-4d41-44a1-a7ea-af857521bf50_SiteId">
    <vt:lpwstr>722ea0be-3e1c-4b11-ad6f-9401d6856e24</vt:lpwstr>
  </property>
  <property fmtid="{D5CDD505-2E9C-101B-9397-08002B2CF9AE}" pid="22" name="MSIP_Label_17d22cff-4d41-44a1-a7ea-af857521bf50_ActionId">
    <vt:lpwstr>6575c25d-d3b8-4948-8270-9453cd3e0182</vt:lpwstr>
  </property>
  <property fmtid="{D5CDD505-2E9C-101B-9397-08002B2CF9AE}" pid="23" name="MSIP_Label_17d22cff-4d41-44a1-a7ea-af857521bf50_ContentBits">
    <vt:lpwstr>2</vt:lpwstr>
  </property>
  <property fmtid="{D5CDD505-2E9C-101B-9397-08002B2CF9AE}" pid="24" name="MediaServiceImageTags">
    <vt:lpwstr/>
  </property>
  <property fmtid="{D5CDD505-2E9C-101B-9397-08002B2CF9AE}" pid="25" name="MSIP_Label_4257e2ab-f512-40e2-9c9a-c64247360765_Enabled">
    <vt:lpwstr>true</vt:lpwstr>
  </property>
  <property fmtid="{D5CDD505-2E9C-101B-9397-08002B2CF9AE}" pid="26" name="MSIP_Label_4257e2ab-f512-40e2-9c9a-c64247360765_SetDate">
    <vt:lpwstr>2022-11-16T05:49:18Z</vt:lpwstr>
  </property>
  <property fmtid="{D5CDD505-2E9C-101B-9397-08002B2CF9AE}" pid="27" name="MSIP_Label_4257e2ab-f512-40e2-9c9a-c64247360765_Method">
    <vt:lpwstr>Privileged</vt:lpwstr>
  </property>
  <property fmtid="{D5CDD505-2E9C-101B-9397-08002B2CF9AE}" pid="28" name="MSIP_Label_4257e2ab-f512-40e2-9c9a-c64247360765_Name">
    <vt:lpwstr>OFFICIAL</vt:lpwstr>
  </property>
  <property fmtid="{D5CDD505-2E9C-101B-9397-08002B2CF9AE}" pid="29" name="MSIP_Label_4257e2ab-f512-40e2-9c9a-c64247360765_SiteId">
    <vt:lpwstr>e8bdd6f7-fc18-4e48-a554-7f547927223b</vt:lpwstr>
  </property>
  <property fmtid="{D5CDD505-2E9C-101B-9397-08002B2CF9AE}" pid="30" name="MSIP_Label_4257e2ab-f512-40e2-9c9a-c64247360765_ActionId">
    <vt:lpwstr>fbe47d1a-d02c-43ca-b35e-8f2c2a69b339</vt:lpwstr>
  </property>
  <property fmtid="{D5CDD505-2E9C-101B-9397-08002B2CF9AE}" pid="31" name="MSIP_Label_4257e2ab-f512-40e2-9c9a-c64247360765_ContentBits">
    <vt:lpwstr>2</vt:lpwstr>
  </property>
</Properties>
</file>