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nternal.vic.gov.au\DPC\HomeDirs1\vicrp6k\Desktop\Aboriginal Victoria\VAAR 2020\"/>
    </mc:Choice>
  </mc:AlternateContent>
  <xr:revisionPtr revIDLastSave="0" documentId="8_{6FE9A206-85B6-4267-851C-9D81289A9EFB}" xr6:coauthVersionLast="45" xr6:coauthVersionMax="45" xr10:uidLastSave="{00000000-0000-0000-0000-000000000000}"/>
  <bookViews>
    <workbookView xWindow="31155" yWindow="1320" windowWidth="14400" windowHeight="7365" tabRatio="813" activeTab="10" xr2:uid="{ABD57A41-DEE1-481A-8F6F-6BE4A2A31B36}"/>
  </bookViews>
  <sheets>
    <sheet name="18.1.1" sheetId="1" r:id="rId1"/>
    <sheet name="18.1.2" sheetId="23" r:id="rId2"/>
    <sheet name="18.1.3" sheetId="2" r:id="rId3"/>
    <sheet name="18.1.4" sheetId="25" r:id="rId4"/>
    <sheet name="18.1.5" sheetId="3" r:id="rId5"/>
    <sheet name="18.1.6" sheetId="24" r:id="rId6"/>
    <sheet name="18.1.7" sheetId="27" r:id="rId7"/>
    <sheet name="19.1.1" sheetId="4" r:id="rId8"/>
    <sheet name="19.1.2" sheetId="26" r:id="rId9"/>
    <sheet name="20.1.1" sheetId="5" r:id="rId10"/>
    <sheet name="20.1.2" sheetId="7" r:id="rId11"/>
  </sheets>
  <definedNames>
    <definedName name="_xlnm.Print_Area" localSheetId="1">'18.1.2'!$A$1:$H$17</definedName>
    <definedName name="_xlnm.Print_Area" localSheetId="7">'19.1.1'!$A$2:$K$8</definedName>
    <definedName name="_xlnm.Print_Area" localSheetId="8">'19.1.2'!$A$1:$G$12</definedName>
    <definedName name="_xlnm.Print_Area" localSheetId="10">'20.1.2'!$A$1:$L$7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7" l="1"/>
  <c r="C7" i="27" l="1"/>
  <c r="D6" i="27" l="1"/>
  <c r="D4" i="27"/>
  <c r="D3" i="27"/>
  <c r="D7" i="27"/>
  <c r="D5" i="27"/>
  <c r="I4" i="25" l="1"/>
  <c r="I5" i="25"/>
  <c r="I6" i="25"/>
  <c r="I3" i="25"/>
  <c r="D7" i="25"/>
  <c r="E7" i="25"/>
  <c r="F7" i="25"/>
  <c r="G7" i="25"/>
  <c r="C7" i="25"/>
  <c r="I7" i="25" s="1"/>
  <c r="D4" i="3" l="1"/>
  <c r="D3" i="3"/>
</calcChain>
</file>

<file path=xl/sharedStrings.xml><?xml version="1.0" encoding="utf-8"?>
<sst xmlns="http://schemas.openxmlformats.org/spreadsheetml/2006/main" count="411" uniqueCount="209">
  <si>
    <t>Type of Country Plan and definition</t>
  </si>
  <si>
    <t>Published prior to 2018</t>
  </si>
  <si>
    <t>Published in Jan – June 2018</t>
  </si>
  <si>
    <t>Published in July to Dec 2018</t>
  </si>
  <si>
    <t>Published in Jan to June 2019</t>
  </si>
  <si>
    <t>In production in 2019</t>
  </si>
  <si>
    <t>-</t>
  </si>
  <si>
    <t>Joint Management Plan Name</t>
  </si>
  <si>
    <t>Number of parks and reserved covered</t>
  </si>
  <si>
    <t>Regional location</t>
  </si>
  <si>
    <t>Date approved</t>
  </si>
  <si>
    <t>Gunaikurnai JMP</t>
  </si>
  <si>
    <t>Gippsland</t>
  </si>
  <si>
    <t xml:space="preserve">Dja Dja Wurrung JMP </t>
  </si>
  <si>
    <t>Central Victoria</t>
  </si>
  <si>
    <t>Period in which the burn took place</t>
  </si>
  <si>
    <t>01 Jan – 30 Jun 2018</t>
  </si>
  <si>
    <t>01 July – 31 Dec 2018</t>
  </si>
  <si>
    <t>Number of Burns</t>
  </si>
  <si>
    <t>Partnership</t>
  </si>
  <si>
    <t xml:space="preserve">Definition /project name </t>
  </si>
  <si>
    <t xml:space="preserve">Start Date </t>
  </si>
  <si>
    <t xml:space="preserve">Status </t>
  </si>
  <si>
    <t>Water Agency</t>
  </si>
  <si>
    <t xml:space="preserve">Tradtional Owner Nation </t>
  </si>
  <si>
    <t>Active</t>
  </si>
  <si>
    <t xml:space="preserve">DELWP - Aboriginal Water Program  </t>
  </si>
  <si>
    <t>Gunditj Mirring Traditional Owners Aboriginal Corporation</t>
  </si>
  <si>
    <t xml:space="preserve">Economic development  - Killara Kooyang Water project </t>
  </si>
  <si>
    <t>active</t>
  </si>
  <si>
    <t>Ongoing</t>
  </si>
  <si>
    <t>Bunurong Land Council Aboriginal Corporation</t>
  </si>
  <si>
    <t>Economic development -  Bunurong Aquaponics project</t>
  </si>
  <si>
    <t>Active &amp; ongoing</t>
  </si>
  <si>
    <t>Eastern Maar Aboriginal Corporation</t>
  </si>
  <si>
    <t>Economic development - Eeling and bushfoods bring returns for Eastern Maar</t>
  </si>
  <si>
    <t>Closed</t>
  </si>
  <si>
    <t>Barengi Gadjin Land Council Aboriginal Corporation</t>
  </si>
  <si>
    <t>Economic development - Barringgi Gadyin supports Aboriginal Farming</t>
  </si>
  <si>
    <t>Total</t>
  </si>
  <si>
    <t xml:space="preserve">Wathaurung Aboriginal Corporation (Wadawurrung) </t>
  </si>
  <si>
    <t>Economic development  - Water-related Educational Services</t>
  </si>
  <si>
    <t xml:space="preserve">Dja Dja Wurrung Clans Aboriginal Corporation </t>
  </si>
  <si>
    <t>Economic development - Healing Water</t>
  </si>
  <si>
    <t>Murray Lower Darling Rivers Indigenous Nations</t>
  </si>
  <si>
    <t xml:space="preserve">Economic development - Accessing water </t>
  </si>
  <si>
    <t>Taungarung Land and Waters Council</t>
  </si>
  <si>
    <t xml:space="preserve">Economic development - Water for horticulture </t>
  </si>
  <si>
    <t>Gunaikurnai Land and Waters Aboriginal Corporation</t>
  </si>
  <si>
    <t>Economic development - GLaWAC water-based cultural tourism</t>
  </si>
  <si>
    <t>Glenelg Hopkins Catchment Management Authority (DELWP AWU)</t>
  </si>
  <si>
    <t>Values &amp; Uses - Glenelg River Cultural Flows</t>
  </si>
  <si>
    <t>Values &amp; Uses - Taungurung restoring water restoring country</t>
  </si>
  <si>
    <t>North Central Catchment Management Authority (DELWP AWU)</t>
  </si>
  <si>
    <t xml:space="preserve">Barapa Barapa Wemba Wamba </t>
  </si>
  <si>
    <t>Values &amp; Uses - Barapa Barapa Wemba Wamba Water for Country</t>
  </si>
  <si>
    <t>Values &amp; Uses - Bunurong Barnth</t>
  </si>
  <si>
    <t xml:space="preserve">Values &amp; Uses - GLaWAC Water Cultural Mapping </t>
  </si>
  <si>
    <t>Values &amp; Uses - Kapa Gatjin (To Know Water)</t>
  </si>
  <si>
    <t>Values &amp; Uses - Come along and we will re-water The Billabong</t>
  </si>
  <si>
    <t>Corangamite Catchment Management Authority</t>
  </si>
  <si>
    <t>Mooroobull Yaluk Kuwin River Day</t>
  </si>
  <si>
    <t>tbc</t>
  </si>
  <si>
    <t>Barwon River FLOWS study</t>
  </si>
  <si>
    <t>Glenelg Hopkins Catchment Management Authority</t>
  </si>
  <si>
    <t>Community monitoring of platypus in the Glenelg River</t>
  </si>
  <si>
    <t>Delivering a fresh in the Glenelg River to coincide with the Johnny Mullagh Cricket match</t>
  </si>
  <si>
    <t>Goulburn-Broken Catchment Management Authority</t>
  </si>
  <si>
    <t>Yorta Yorta Aboriginal Corporation</t>
  </si>
  <si>
    <t>Planning environmental water delivery to maintain and improve turtle habitat</t>
  </si>
  <si>
    <t>Melbourne Water</t>
  </si>
  <si>
    <t>Taungurung,  Wathaurung and Wurundjeri</t>
  </si>
  <si>
    <t>Healthy Waterways Strategy</t>
  </si>
  <si>
    <t>closed</t>
  </si>
  <si>
    <t>Wurundjeri Woi Wurrung Cultural Heritage Aboriginal Corporation</t>
  </si>
  <si>
    <t>Wurundjeri Cultural Values Mapping Project</t>
  </si>
  <si>
    <t>North Central Catchment Management Authority</t>
  </si>
  <si>
    <t xml:space="preserve">Barapa Barapa Nation </t>
  </si>
  <si>
    <t>Watering of Red Bed Swamp</t>
  </si>
  <si>
    <t>Traditional Owner wetland vegetation monitoring at Lake Boort*</t>
  </si>
  <si>
    <t>West Gippsland Catchment Management Authority</t>
  </si>
  <si>
    <t>MoU between WGCMA and Gunaikurnai Land and Waters Aboriginal Corporation (GLaWAC)</t>
  </si>
  <si>
    <t xml:space="preserve">on going </t>
  </si>
  <si>
    <t>DELWP - Integrated water management</t>
  </si>
  <si>
    <t xml:space="preserve">Wanyarram Dhelk </t>
  </si>
  <si>
    <t xml:space="preserve">Foundations for Mapping Cultural Values of Waterways                      </t>
  </si>
  <si>
    <t>MOU</t>
  </si>
  <si>
    <t>ongoing</t>
  </si>
  <si>
    <t xml:space="preserve">Goulburn Broken CMA </t>
  </si>
  <si>
    <t xml:space="preserve">Yorta Yorta Nation Aboriginal Corporation </t>
  </si>
  <si>
    <t xml:space="preserve">West Gippsland CMA </t>
  </si>
  <si>
    <t xml:space="preserve">East Gippsland CMA </t>
  </si>
  <si>
    <t>Gunaikurnai Land and Waters Aboriginal Corporation (Gippsland Environmental Agencies Alliance)</t>
  </si>
  <si>
    <t xml:space="preserve">Port Phillip and Westernport CMA </t>
  </si>
  <si>
    <t xml:space="preserve">Glenelg Hopkins CMA </t>
  </si>
  <si>
    <t>East Gippsland Catchment Management Authority (DELWP OCOC)</t>
  </si>
  <si>
    <t xml:space="preserve">Implementing the Regional Catchment Strategy on the Red Gum Plains </t>
  </si>
  <si>
    <t>Goulburn Broken Catchment Management Authority (DELWP OCOC)</t>
  </si>
  <si>
    <t>Yorta Yorta Nation Aboriginal Corporation</t>
  </si>
  <si>
    <t>Resilient Landscapes Vibrant Communities: Linking Lower Goulburn</t>
  </si>
  <si>
    <t>Mallee Catchment Management Authority (DELWP OCOC)</t>
  </si>
  <si>
    <t>The Tyrrell Project: Ancient Landscapes, New Connections</t>
  </si>
  <si>
    <t>North Central Catchment Management Authority (DELWP OCOC)</t>
  </si>
  <si>
    <t>Dja Dja Wurrung Clans Aboriginal Corporation</t>
  </si>
  <si>
    <t xml:space="preserve">Community delivered Integrated Catchment Management project </t>
  </si>
  <si>
    <t>Land, Water and Fire – Healthy Country Plan for the Boort, Lynder, Kinypanial System</t>
  </si>
  <si>
    <t>Port Phillip and Westernport Catchment Management Authority (DELWP OCOC)</t>
  </si>
  <si>
    <t>Restoring the Natural Glory of Jacksons Creek</t>
  </si>
  <si>
    <t>Wimmera Catchment Management Authority (DELWP OCOC)</t>
  </si>
  <si>
    <t xml:space="preserve">Enhancing the Health, Environment and Liveability of the Wimmera River </t>
  </si>
  <si>
    <t>Wathaurung Aboriginal Corporation (Wadawurrung)</t>
  </si>
  <si>
    <t>Taungurung Clans Aboriginal Corporation</t>
  </si>
  <si>
    <t>North East Catchment Management Authority (DELWP OCOC)</t>
  </si>
  <si>
    <t>West Gippsland Catchment Management Authority (DELWP OCOC)</t>
  </si>
  <si>
    <t>2008–09</t>
  </si>
  <si>
    <t>2009–10</t>
  </si>
  <si>
    <t>2010–11</t>
  </si>
  <si>
    <t>2011–12</t>
  </si>
  <si>
    <t>2012–13</t>
  </si>
  <si>
    <t>2013–14</t>
  </si>
  <si>
    <t>2014–15</t>
  </si>
  <si>
    <t>Source: National Native Title Tribunal (Geospatial Services).</t>
  </si>
  <si>
    <t xml:space="preserve"> Registration of an ILUA is not necessarily a measure of greater "access to traditional lands".</t>
  </si>
  <si>
    <t xml:space="preserve"> (e.g. several ILUAs authorise extinguishment of native title; most ILUAs facilitate third party access to Crown land for purposes such as mining).</t>
  </si>
  <si>
    <t>Table 18.1.1. Area of Crown land with native title determinations and/or Recognition and Settlement Agreements</t>
  </si>
  <si>
    <t>Year</t>
  </si>
  <si>
    <t>2017–18</t>
  </si>
  <si>
    <t>Table 18.1.4. Number of Whole of Country Plans published</t>
  </si>
  <si>
    <t>Table 18.1.5. Number of Joint Management Plans and area of land covered</t>
  </si>
  <si>
    <t>Table 18.1.6. Number of cultural burns conducted</t>
  </si>
  <si>
    <t>Table 18.1.7. Number of formal partnership agreements for planning and management between Aboriginal communities and key water and catchment agencies</t>
  </si>
  <si>
    <t>Table 20.1.2. Prevalence of racist attitudes against Aboriginal Victorians held by the Victorian community</t>
  </si>
  <si>
    <t>Table 19.1.1. Participation in community events which celebrate Aboriginal culture</t>
  </si>
  <si>
    <t>Aboriginal (per cent)</t>
  </si>
  <si>
    <t>Aboriginal (n)</t>
  </si>
  <si>
    <t>Definition: Aboriginal Victorians who reported being Involved in selected cultural events, ceremonies or organisations in last 12 months</t>
  </si>
  <si>
    <t>Source: National Aboriginal and Torres Strait Islander Social Survey 2008 and 2014–15, Australian Bureau of Statistics Cat. No. 4714.0</t>
  </si>
  <si>
    <t>Definition: Aboriginal Victorians who felt they had been unfairly treated at least once in the previous 12 months because they were Aboriginal and/or Torres Strait Islander.</t>
  </si>
  <si>
    <t>Source: National Aboriginal and Torres Strait Islander Social Survey 2014–15, Australian Bureau of Statistics Cat. No. 4714.0</t>
  </si>
  <si>
    <t>Count</t>
  </si>
  <si>
    <t>Per cent</t>
  </si>
  <si>
    <t xml:space="preserve">Definition: Includes MoUs, project funding and grant funding. </t>
  </si>
  <si>
    <t>Definition: A definition of a cultural burn (for reporting purposes) needs to be developed and agreed upon with Traditional Owners; DELWP will progress this piece of work and advise DPC as soon as possible.</t>
  </si>
  <si>
    <t>2016–17</t>
  </si>
  <si>
    <t>Definiton: Number of complaints under the Equal Opportunity Act and Racial and Religious Tolerance Act relating to Indigenous people</t>
  </si>
  <si>
    <t>Source: Victorian Equal Opportunity &amp; Human Rights Commission</t>
  </si>
  <si>
    <t>01 Jan –30 Jun 2019</t>
  </si>
  <si>
    <t>Protecting Our Ponds, Our Catchments Our Communities project</t>
  </si>
  <si>
    <t>Lower Ovens Our Catchments, Our Communities project (Catchment Action Plan, research symposium)</t>
  </si>
  <si>
    <t>Upper Mitta Mitta Our Catchments, Our Communities project (Catchment Action Plan, works crew)</t>
  </si>
  <si>
    <t>Gunditj Mirring Traditional Owners</t>
  </si>
  <si>
    <t>Budj Bim Council and Budj Bim Connections project (Flagship Waterway)</t>
  </si>
  <si>
    <t>Catchment Partnership Agreement (signatory)</t>
  </si>
  <si>
    <t xml:space="preserve">Eastern Maar Aboriginal Corporation </t>
  </si>
  <si>
    <t>East Gippsland Catchment Management Authority</t>
  </si>
  <si>
    <t>GunaiKurnai Traditional Owner Land Management Board</t>
  </si>
  <si>
    <t>GunaiKurnai Land and Waters Corporation</t>
  </si>
  <si>
    <t>Wathaurung Aboriginal Corporation</t>
  </si>
  <si>
    <t>Catchment Partnership Agreement (non-signatory)</t>
  </si>
  <si>
    <t>Goulburn Broken Catchment Management Authority</t>
  </si>
  <si>
    <t>Catchment Partnership Agreement (signatory) and is a member of the Gippsland Delivery Managers's Forum</t>
  </si>
  <si>
    <t>Wimmera Catchment Management Authority</t>
  </si>
  <si>
    <t>Port Phillip and Westernport Catchment Management Authority</t>
  </si>
  <si>
    <t>North East Catchment Management Authority</t>
  </si>
  <si>
    <t>Area of land covered (approximately) hectares</t>
  </si>
  <si>
    <r>
      <t>Area of land covered (approximately) km</t>
    </r>
    <r>
      <rPr>
        <b/>
        <vertAlign val="superscript"/>
        <sz val="9"/>
        <rFont val="Arial"/>
        <family val="2"/>
      </rPr>
      <t>2</t>
    </r>
  </si>
  <si>
    <t>Table 20.1.1. Proportion of Aboriginal people who report having experienced racism in the previous 12 months</t>
  </si>
  <si>
    <t>Definiton: Registered Aboriginal Parties have submitted a notice of intention to enter into an Aboriginal Cultural Heritage Land Management Agreement.</t>
  </si>
  <si>
    <t>Source: Department of Environment, Land, Water and Planning (DELWP) internal records.</t>
  </si>
  <si>
    <t>Source: Traditional Owner Agreement Unit, Department of Environment, Land, Water and Planning</t>
  </si>
  <si>
    <t>Source: Forest and Fire Operations, Department of Environment, Land, Water and Planning (DELWP) internal records.</t>
  </si>
  <si>
    <t>Measure 18.1.2. Work of the State in advancing the treaty process</t>
  </si>
  <si>
    <t>Number of RAPs</t>
  </si>
  <si>
    <t>Table 18.1.3. Number of Registered Aboriginal Parties (RAPs) that have submitted a notice of intention to enter into an Aboriginal cultural heritage land management agreement (ACHLMA), since 2017</t>
  </si>
  <si>
    <t>Have entered into an ACHLMA</t>
  </si>
  <si>
    <t>Intention to enter an ACHLMA submitted</t>
  </si>
  <si>
    <t>Measure 19.1.2. Investment in Aboriginal language and culture revitalisation programs</t>
  </si>
  <si>
    <t>Qualitative progress on this measure has been presented in the report.</t>
  </si>
  <si>
    <r>
      <t>Land area over which   native title exists(km</t>
    </r>
    <r>
      <rPr>
        <b/>
        <vertAlign val="superscript"/>
        <sz val="9"/>
        <rFont val="Arial"/>
        <family val="2"/>
      </rPr>
      <t>2</t>
    </r>
    <r>
      <rPr>
        <b/>
        <sz val="9"/>
        <rFont val="Arial"/>
        <family val="2"/>
      </rPr>
      <t>)</t>
    </r>
  </si>
  <si>
    <r>
      <t>Land area over which Traditional Owner Settlement Act agreement has been reached (km</t>
    </r>
    <r>
      <rPr>
        <b/>
        <vertAlign val="superscript"/>
        <sz val="9"/>
        <rFont val="Arial"/>
        <family val="2"/>
      </rPr>
      <t>2</t>
    </r>
    <r>
      <rPr>
        <b/>
        <sz val="9"/>
        <rFont val="Arial"/>
        <family val="2"/>
      </rPr>
      <t xml:space="preserve">) </t>
    </r>
    <r>
      <rPr>
        <i/>
        <sz val="9"/>
        <rFont val="Arial"/>
        <family val="2"/>
      </rPr>
      <t>- based on ILUA registration date</t>
    </r>
  </si>
  <si>
    <t>Descriptive measure, no data reported. See narrative on progress in report.</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</si>
  <si>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</si>
  <si>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r>
      <t>Country Plan as an overarching document</t>
    </r>
    <r>
      <rPr>
        <vertAlign val="superscript"/>
        <sz val="9"/>
        <color theme="1"/>
        <rFont val="Arial"/>
        <family val="2"/>
      </rPr>
      <t>(a)</t>
    </r>
  </si>
  <si>
    <r>
      <t>Country Plan using the Whole-of-Country Plan methodology</t>
    </r>
    <r>
      <rPr>
        <vertAlign val="superscript"/>
        <sz val="9"/>
        <color theme="1"/>
        <rFont val="Arial"/>
        <family val="2"/>
      </rPr>
      <t>(b)</t>
    </r>
  </si>
  <si>
    <r>
      <t>Partnership plans involving Traditional Owner Corporations and other organisations</t>
    </r>
    <r>
      <rPr>
        <vertAlign val="superscript"/>
        <sz val="9"/>
        <color theme="1"/>
        <rFont val="Arial"/>
        <family val="2"/>
      </rPr>
      <t>(c)</t>
    </r>
  </si>
  <si>
    <r>
      <t>Other types of Country Plans</t>
    </r>
    <r>
      <rPr>
        <vertAlign val="superscript"/>
        <sz val="9"/>
        <color theme="1"/>
        <rFont val="Arial"/>
        <family val="2"/>
      </rPr>
      <t>(d)</t>
    </r>
  </si>
  <si>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</si>
  <si>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</si>
  <si>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</si>
  <si>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Total Published</t>
  </si>
  <si>
    <t>Aboriginal        (per cent)</t>
  </si>
  <si>
    <t>2015–16</t>
  </si>
  <si>
    <t>• The two ILUA registered in 2015–16 (with the Gunaikurnai) cover an additional 1,372km ².</t>
  </si>
  <si>
    <t>The figure of 269 square kilometres of sea country being subject to various ILUAs remains unchanged since the year 2012–13.</t>
  </si>
  <si>
    <t>2018–19</t>
  </si>
  <si>
    <t>01 July – 31 Dec 2019</t>
  </si>
  <si>
    <t>01 Jan –30 Jun 2020</t>
  </si>
  <si>
    <t xml:space="preserve">Barmah National Park JMP                             </t>
  </si>
  <si>
    <t>North Central</t>
  </si>
  <si>
    <t>Data quality statement: the data was current at June 30, 2020</t>
  </si>
  <si>
    <t>Status as of  30 June 2020</t>
  </si>
  <si>
    <t>2018-19</t>
  </si>
  <si>
    <t>2019-20</t>
  </si>
  <si>
    <t>Notes: Fifteen new indigenous Land Use Agreements have been registered since the year 2012–13; nine in the year 2013–14; one in the year 2014–15; two in 2015-2016; one in 2018-19 and two in 2019-20.</t>
  </si>
  <si>
    <r>
      <t>The 2018-19 ILUA covers 1708km</t>
    </r>
    <r>
      <rPr>
        <vertAlign val="superscript"/>
        <sz val="8"/>
        <rFont val="Arial"/>
        <family val="2"/>
      </rPr>
      <t>2</t>
    </r>
    <r>
      <rPr>
        <sz val="8"/>
        <rFont val="Arial"/>
        <family val="2"/>
      </rPr>
      <t xml:space="preserve">. </t>
    </r>
  </si>
  <si>
    <r>
      <t>One of the ILUAs registered in 2019-20 covers 3,300m</t>
    </r>
    <r>
      <rPr>
        <vertAlign val="superscript"/>
        <sz val="8"/>
        <rFont val="Arial"/>
        <family val="2"/>
      </rPr>
      <t xml:space="preserve">2 </t>
    </r>
    <r>
      <rPr>
        <sz val="8"/>
        <rFont val="Arial"/>
        <family val="2"/>
      </rPr>
      <t>and the other (with the Taungurung) covers 20,210 km</t>
    </r>
    <r>
      <rPr>
        <vertAlign val="superscript"/>
        <sz val="8"/>
        <rFont val="Arial"/>
        <family val="2"/>
      </rPr>
      <t>2</t>
    </r>
  </si>
  <si>
    <t>Source: Aboriginal Victoria</t>
  </si>
  <si>
    <t>In production in 2020</t>
  </si>
  <si>
    <t>New data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</si>
</sst>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C09]#,##0.00;[Red]&quot;-&quot;[$$-C09]#,##0.00"/>
    <numFmt numFmtId="166" formatCode="0.0%"/>
    <numFmt numFmtId="167" formatCode="_-* #,##0_-;\-* #,##0_-;_-* &quot;-&quot;??_-;_-@_-"/>
    <numFmt numFmtId="168"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sz val="11"/>
      <name val="Calibri"/>
      <family val="2"/>
      <scheme val="minor"/>
    </font>
    <font>
      <b/>
      <sz val="11"/>
      <name val="Calibri"/>
      <family val="2"/>
      <scheme val="minor"/>
    </font>
    <font>
      <sz val="11"/>
      <name val="Calibri Light"/>
      <family val="2"/>
    </font>
    <font>
      <sz val="9"/>
      <color theme="1"/>
      <name val="Arial"/>
      <family val="2"/>
    </font>
    <font>
      <b/>
      <sz val="9"/>
      <name val="Arial"/>
      <family val="2"/>
    </font>
    <font>
      <i/>
      <sz val="9"/>
      <name val="Arial"/>
      <family val="2"/>
    </font>
    <font>
      <sz val="9"/>
      <name val="Arial"/>
      <family val="2"/>
    </font>
    <font>
      <sz val="8"/>
      <name val="Arial"/>
      <family val="2"/>
    </font>
    <font>
      <b/>
      <sz val="9"/>
      <color theme="1"/>
      <name val="Arial"/>
      <family val="2"/>
    </font>
    <font>
      <sz val="8"/>
      <color theme="1"/>
      <name val="Arial"/>
      <family val="2"/>
    </font>
    <font>
      <sz val="8"/>
      <color theme="1"/>
      <name val="Calibri"/>
      <family val="2"/>
      <scheme val="minor"/>
    </font>
    <font>
      <sz val="11"/>
      <color rgb="FF0070C0"/>
      <name val="Calibri"/>
      <family val="2"/>
      <scheme val="minor"/>
    </font>
    <font>
      <sz val="11"/>
      <color rgb="FF4472C4"/>
      <name val="Calibri"/>
      <family val="2"/>
      <scheme val="minor"/>
    </font>
    <font>
      <b/>
      <vertAlign val="superscript"/>
      <sz val="9"/>
      <name val="Arial"/>
      <family val="2"/>
    </font>
    <font>
      <b/>
      <sz val="10"/>
      <color theme="1"/>
      <name val="Arial"/>
      <family val="2"/>
    </font>
    <font>
      <b/>
      <sz val="10"/>
      <name val="Arial"/>
      <family val="2"/>
    </font>
    <font>
      <vertAlign val="superscript"/>
      <sz val="9"/>
      <color theme="1"/>
      <name val="Arial"/>
      <family val="2"/>
    </font>
    <font>
      <sz val="11"/>
      <color rgb="FFFF0000"/>
      <name val="Calibri"/>
      <family val="2"/>
      <scheme val="minor"/>
    </font>
    <font>
      <sz val="9"/>
      <color rgb="FFFF0000"/>
      <name val="Arial"/>
      <family val="2"/>
    </font>
    <font>
      <vertAlign val="superscript"/>
      <sz val="8"/>
      <name val="Arial"/>
      <family val="2"/>
    </font>
    <font>
      <i/>
      <sz val="10"/>
      <color theme="1"/>
      <name val="Arial"/>
      <family val="2"/>
    </font>
    <font>
      <sz val="11"/>
      <color theme="0"/>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rgb="FFFF0000"/>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medium">
        <color indexed="64"/>
      </bottom>
      <diagonal/>
    </border>
  </borders>
  <cellStyleXfs count="8">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4" borderId="3" applyNumberFormat="0" applyFont="0" applyAlignment="0" applyProtection="0"/>
    <xf numFmtId="164" fontId="1" fillId="0" borderId="0" applyFont="0" applyFill="0" applyBorder="0" applyAlignment="0" applyProtection="0"/>
    <xf numFmtId="0" fontId="12" fillId="0" borderId="0">
      <alignment horizontal="right"/>
    </xf>
    <xf numFmtId="164" fontId="1" fillId="0" borderId="0" applyFont="0" applyFill="0" applyBorder="0" applyAlignment="0" applyProtection="0"/>
  </cellStyleXfs>
  <cellXfs count="144">
    <xf numFmtId="0" fontId="0" fillId="0" borderId="0" xfId="0"/>
    <xf numFmtId="0" fontId="0" fillId="0" borderId="0" xfId="0" applyFill="1"/>
    <xf numFmtId="0" fontId="3" fillId="0" borderId="0" xfId="1"/>
    <xf numFmtId="0" fontId="4" fillId="0" borderId="0" xfId="0" applyFont="1" applyAlignment="1">
      <alignment vertical="center"/>
    </xf>
    <xf numFmtId="0" fontId="0" fillId="0" borderId="2" xfId="0" applyBorder="1"/>
    <xf numFmtId="0" fontId="5" fillId="0" borderId="2" xfId="0" applyFont="1" applyBorder="1"/>
    <xf numFmtId="0" fontId="0" fillId="0" borderId="2" xfId="0" applyBorder="1" applyAlignment="1">
      <alignment horizontal="right"/>
    </xf>
    <xf numFmtId="0" fontId="0" fillId="0" borderId="0" xfId="0" applyAlignment="1">
      <alignment horizontal="right"/>
    </xf>
    <xf numFmtId="0" fontId="0" fillId="0" borderId="4" xfId="0" applyBorder="1"/>
    <xf numFmtId="0" fontId="8" fillId="0" borderId="0" xfId="0" applyFont="1"/>
    <xf numFmtId="0" fontId="11" fillId="0" borderId="0" xfId="0" applyFont="1" applyFill="1" applyBorder="1" applyProtection="1">
      <protection locked="0"/>
    </xf>
    <xf numFmtId="165" fontId="11" fillId="0" borderId="0" xfId="4" applyFont="1" applyFill="1" applyBorder="1" applyAlignment="1" applyProtection="1">
      <alignment vertical="center"/>
      <protection locked="0"/>
    </xf>
    <xf numFmtId="0" fontId="11" fillId="0" borderId="0" xfId="0" applyFont="1" applyFill="1" applyBorder="1" applyAlignment="1" applyProtection="1">
      <alignment horizontal="left" vertical="center"/>
      <protection locked="0"/>
    </xf>
    <xf numFmtId="165" fontId="11" fillId="0" borderId="0" xfId="4" applyFont="1" applyFill="1" applyBorder="1" applyAlignment="1" applyProtection="1">
      <protection locked="0"/>
    </xf>
    <xf numFmtId="165" fontId="12" fillId="0" borderId="0" xfId="4" applyFont="1" applyFill="1" applyBorder="1" applyAlignment="1" applyProtection="1">
      <protection locked="0"/>
    </xf>
    <xf numFmtId="165" fontId="12" fillId="0" borderId="0" xfId="4" applyFont="1" applyFill="1" applyBorder="1" applyAlignment="1" applyProtection="1">
      <alignment vertical="center"/>
      <protection locked="0"/>
    </xf>
    <xf numFmtId="1" fontId="9" fillId="0" borderId="4" xfId="0" applyNumberFormat="1" applyFont="1" applyFill="1" applyBorder="1" applyAlignment="1" applyProtection="1">
      <alignment horizontal="center" wrapText="1"/>
      <protection locked="0"/>
    </xf>
    <xf numFmtId="1" fontId="9" fillId="0" borderId="4" xfId="0" applyNumberFormat="1" applyFont="1" applyFill="1" applyBorder="1" applyAlignment="1" applyProtection="1">
      <alignment horizontal="center" vertical="center" wrapText="1"/>
      <protection locked="0"/>
    </xf>
    <xf numFmtId="0" fontId="8" fillId="0" borderId="4" xfId="0" applyFont="1" applyBorder="1"/>
    <xf numFmtId="3" fontId="11" fillId="0" borderId="0" xfId="0" applyNumberFormat="1" applyFont="1" applyFill="1" applyBorder="1" applyAlignment="1" applyProtection="1">
      <alignment horizontal="right"/>
    </xf>
    <xf numFmtId="1" fontId="9" fillId="0" borderId="0" xfId="0" applyNumberFormat="1" applyFont="1" applyFill="1" applyBorder="1" applyAlignment="1" applyProtection="1">
      <alignment horizontal="left" wrapText="1"/>
      <protection locked="0"/>
    </xf>
    <xf numFmtId="0" fontId="5" fillId="0" borderId="1" xfId="0" applyFont="1" applyBorder="1"/>
    <xf numFmtId="0" fontId="13" fillId="0" borderId="5" xfId="0" applyFont="1" applyBorder="1" applyAlignment="1">
      <alignment horizontal="left"/>
    </xf>
    <xf numFmtId="0" fontId="13" fillId="0" borderId="5" xfId="0" applyFont="1" applyBorder="1" applyAlignment="1">
      <alignment horizontal="right" wrapText="1"/>
    </xf>
    <xf numFmtId="0" fontId="14" fillId="0" borderId="0" xfId="0" applyFont="1" applyFill="1" applyBorder="1" applyAlignment="1">
      <alignment horizontal="left"/>
    </xf>
    <xf numFmtId="0" fontId="15" fillId="0" borderId="0" xfId="0" applyFont="1"/>
    <xf numFmtId="164" fontId="0" fillId="0" borderId="0" xfId="0" applyNumberFormat="1"/>
    <xf numFmtId="0" fontId="11" fillId="0" borderId="0" xfId="0" applyFont="1" applyFill="1"/>
    <xf numFmtId="0" fontId="11" fillId="0" borderId="0" xfId="0" applyFont="1" applyFill="1" applyBorder="1"/>
    <xf numFmtId="1" fontId="12" fillId="0" borderId="0" xfId="2" applyNumberFormat="1" applyFont="1" applyFill="1" applyBorder="1" applyAlignment="1" applyProtection="1">
      <alignment horizontal="left"/>
      <protection locked="0"/>
    </xf>
    <xf numFmtId="0" fontId="14" fillId="0" borderId="0" xfId="0" applyFont="1" applyAlignment="1">
      <alignment vertical="center"/>
    </xf>
    <xf numFmtId="0" fontId="11"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2" fillId="0" borderId="0" xfId="0" applyFont="1" applyFill="1" applyBorder="1" applyAlignment="1">
      <alignment vertical="center"/>
    </xf>
    <xf numFmtId="0" fontId="9"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17" fontId="11" fillId="0" borderId="0"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3" fillId="0" borderId="4"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right" wrapText="1"/>
    </xf>
    <xf numFmtId="0" fontId="13" fillId="0" borderId="4" xfId="0" applyFont="1" applyBorder="1"/>
    <xf numFmtId="0" fontId="14" fillId="0" borderId="0" xfId="0" applyFont="1"/>
    <xf numFmtId="0" fontId="13" fillId="0" borderId="4" xfId="0" applyFont="1" applyBorder="1" applyAlignment="1">
      <alignment horizontal="right"/>
    </xf>
    <xf numFmtId="0" fontId="13" fillId="0" borderId="0" xfId="0" applyFont="1" applyBorder="1" applyAlignment="1">
      <alignment horizontal="left"/>
    </xf>
    <xf numFmtId="0" fontId="8" fillId="0" borderId="0" xfId="0" applyFont="1" applyBorder="1"/>
    <xf numFmtId="166" fontId="0" fillId="0" borderId="0" xfId="0" applyNumberFormat="1"/>
    <xf numFmtId="0" fontId="0" fillId="0" borderId="0" xfId="0"/>
    <xf numFmtId="0" fontId="0" fillId="0" borderId="0" xfId="0"/>
    <xf numFmtId="0" fontId="0" fillId="0" borderId="2" xfId="0" applyBorder="1"/>
    <xf numFmtId="17" fontId="0" fillId="0" borderId="2" xfId="0" applyNumberFormat="1" applyBorder="1"/>
    <xf numFmtId="0" fontId="0" fillId="0" borderId="2" xfId="0" applyBorder="1" applyAlignment="1">
      <alignment wrapText="1"/>
    </xf>
    <xf numFmtId="0" fontId="0" fillId="0" borderId="2" xfId="0" applyFill="1" applyBorder="1"/>
    <xf numFmtId="0" fontId="0" fillId="3" borderId="2" xfId="0" applyFill="1" applyBorder="1"/>
    <xf numFmtId="17" fontId="0" fillId="3" borderId="2" xfId="0" applyNumberFormat="1" applyFill="1" applyBorder="1"/>
    <xf numFmtId="0" fontId="2" fillId="2" borderId="2" xfId="0" applyFont="1" applyFill="1" applyBorder="1" applyAlignment="1">
      <alignment horizontal="center"/>
    </xf>
    <xf numFmtId="0" fontId="2" fillId="2" borderId="2" xfId="0" applyFont="1" applyFill="1" applyBorder="1"/>
    <xf numFmtId="0" fontId="2" fillId="2" borderId="0" xfId="0" applyFont="1" applyFill="1"/>
    <xf numFmtId="0" fontId="2" fillId="0" borderId="2" xfId="0" applyFont="1" applyBorder="1" applyAlignment="1">
      <alignment horizontal="center"/>
    </xf>
    <xf numFmtId="0" fontId="2" fillId="0" borderId="2" xfId="0" applyFont="1" applyBorder="1"/>
    <xf numFmtId="0" fontId="2" fillId="0" borderId="2" xfId="0" applyFont="1" applyFill="1" applyBorder="1"/>
    <xf numFmtId="0" fontId="7" fillId="0" borderId="2" xfId="0" applyFont="1" applyBorder="1"/>
    <xf numFmtId="0" fontId="6" fillId="0" borderId="2" xfId="0" applyFont="1" applyBorder="1" applyAlignment="1">
      <alignment horizontal="center"/>
    </xf>
    <xf numFmtId="0" fontId="5" fillId="0" borderId="2" xfId="0" applyFont="1" applyBorder="1"/>
    <xf numFmtId="0" fontId="7" fillId="0" borderId="0" xfId="0" applyFont="1"/>
    <xf numFmtId="0" fontId="5" fillId="3" borderId="2" xfId="0" applyFont="1" applyFill="1" applyBorder="1"/>
    <xf numFmtId="0" fontId="17" fillId="0" borderId="2" xfId="0" applyFont="1" applyBorder="1"/>
    <xf numFmtId="0" fontId="17" fillId="0" borderId="6" xfId="0" applyFont="1" applyBorder="1"/>
    <xf numFmtId="0" fontId="16" fillId="0" borderId="6" xfId="0" applyFont="1" applyBorder="1"/>
    <xf numFmtId="17" fontId="16" fillId="0" borderId="6" xfId="0" applyNumberFormat="1" applyFont="1" applyBorder="1"/>
    <xf numFmtId="17" fontId="16" fillId="0" borderId="2" xfId="0" applyNumberFormat="1" applyFont="1" applyBorder="1"/>
    <xf numFmtId="0" fontId="17" fillId="0" borderId="0" xfId="0" applyFont="1" applyBorder="1"/>
    <xf numFmtId="17" fontId="17" fillId="0" borderId="6" xfId="0" applyNumberFormat="1" applyFont="1" applyBorder="1"/>
    <xf numFmtId="3" fontId="11" fillId="0" borderId="0" xfId="0" applyNumberFormat="1" applyFont="1" applyFill="1" applyBorder="1" applyAlignment="1">
      <alignment horizontal="right" vertical="center" wrapText="1"/>
    </xf>
    <xf numFmtId="167" fontId="11" fillId="0" borderId="0" xfId="5" applyNumberFormat="1" applyFont="1" applyBorder="1" applyAlignment="1">
      <alignment horizontal="right"/>
    </xf>
    <xf numFmtId="166" fontId="8" fillId="0" borderId="0" xfId="3" applyNumberFormat="1" applyFont="1" applyBorder="1" applyAlignment="1">
      <alignment horizontal="right"/>
    </xf>
    <xf numFmtId="0" fontId="19" fillId="0" borderId="4" xfId="0" applyFont="1" applyBorder="1"/>
    <xf numFmtId="0" fontId="19" fillId="0" borderId="0" xfId="0" applyFont="1"/>
    <xf numFmtId="0" fontId="20" fillId="0" borderId="4" xfId="0" applyFont="1" applyFill="1" applyBorder="1"/>
    <xf numFmtId="0" fontId="19" fillId="0" borderId="0" xfId="0" applyFont="1" applyFill="1"/>
    <xf numFmtId="0" fontId="19" fillId="0" borderId="4" xfId="0" applyFont="1" applyFill="1" applyBorder="1"/>
    <xf numFmtId="0" fontId="13" fillId="0" borderId="0" xfId="0" applyFont="1" applyBorder="1"/>
    <xf numFmtId="0" fontId="13" fillId="0" borderId="5" xfId="0" applyFont="1" applyBorder="1"/>
    <xf numFmtId="0" fontId="13" fillId="0" borderId="5" xfId="0" applyFont="1" applyBorder="1" applyAlignment="1">
      <alignment horizontal="right"/>
    </xf>
    <xf numFmtId="0" fontId="0" fillId="0" borderId="0" xfId="0" applyBorder="1"/>
    <xf numFmtId="0" fontId="13" fillId="0" borderId="4" xfId="0" applyFont="1" applyFill="1" applyBorder="1" applyAlignment="1">
      <alignment horizontal="right" wrapText="1"/>
    </xf>
    <xf numFmtId="0" fontId="2" fillId="0" borderId="4" xfId="0" applyFont="1" applyBorder="1"/>
    <xf numFmtId="0" fontId="9" fillId="0" borderId="5" xfId="0" applyFont="1" applyFill="1" applyBorder="1" applyAlignment="1">
      <alignment horizontal="center" vertical="center" wrapText="1"/>
    </xf>
    <xf numFmtId="0" fontId="13" fillId="0" borderId="7" xfId="0" applyFont="1" applyBorder="1" applyAlignment="1">
      <alignment horizontal="left"/>
    </xf>
    <xf numFmtId="0" fontId="13" fillId="0" borderId="7" xfId="0" applyFont="1" applyBorder="1" applyAlignment="1">
      <alignment horizontal="right" wrapText="1"/>
    </xf>
    <xf numFmtId="0" fontId="13" fillId="5" borderId="4" xfId="0" applyFont="1" applyFill="1" applyBorder="1" applyAlignment="1">
      <alignment horizontal="left"/>
    </xf>
    <xf numFmtId="167" fontId="11" fillId="5" borderId="4" xfId="5" applyNumberFormat="1" applyFont="1" applyFill="1" applyBorder="1" applyAlignment="1">
      <alignment horizontal="right"/>
    </xf>
    <xf numFmtId="0" fontId="13" fillId="5" borderId="0" xfId="0" applyFont="1" applyFill="1" applyBorder="1" applyAlignment="1">
      <alignment horizontal="left"/>
    </xf>
    <xf numFmtId="167" fontId="11" fillId="5" borderId="0" xfId="5" applyNumberFormat="1" applyFont="1" applyFill="1" applyBorder="1" applyAlignment="1">
      <alignment horizontal="right"/>
    </xf>
    <xf numFmtId="9" fontId="8" fillId="5" borderId="0" xfId="3" applyNumberFormat="1" applyFont="1" applyFill="1" applyBorder="1" applyAlignment="1">
      <alignment horizontal="right"/>
    </xf>
    <xf numFmtId="9" fontId="8" fillId="5" borderId="4" xfId="3" applyNumberFormat="1" applyFont="1" applyFill="1" applyBorder="1" applyAlignment="1">
      <alignment horizontal="right"/>
    </xf>
    <xf numFmtId="168" fontId="11" fillId="0" borderId="0" xfId="0" applyNumberFormat="1" applyFont="1" applyFill="1" applyBorder="1" applyAlignment="1">
      <alignment horizontal="right" vertical="center" wrapText="1"/>
    </xf>
    <xf numFmtId="0" fontId="0" fillId="0" borderId="0" xfId="0" applyFill="1" applyBorder="1"/>
    <xf numFmtId="3" fontId="23" fillId="0" borderId="0" xfId="0" applyNumberFormat="1" applyFont="1" applyFill="1" applyBorder="1" applyAlignment="1">
      <alignment horizontal="right" vertical="center"/>
    </xf>
    <xf numFmtId="0" fontId="23" fillId="0" borderId="0" xfId="0" applyFont="1" applyFill="1" applyBorder="1" applyAlignment="1">
      <alignment horizontal="right" vertical="center"/>
    </xf>
    <xf numFmtId="3" fontId="11" fillId="0" borderId="8" xfId="0" applyNumberFormat="1" applyFont="1" applyFill="1" applyBorder="1" applyAlignment="1" applyProtection="1">
      <alignment horizontal="right"/>
      <protection locked="0"/>
    </xf>
    <xf numFmtId="0" fontId="12" fillId="0" borderId="0" xfId="0" applyFont="1" applyAlignment="1">
      <alignment vertical="top"/>
    </xf>
    <xf numFmtId="0" fontId="12" fillId="0" borderId="0" xfId="0" applyFont="1"/>
    <xf numFmtId="0" fontId="6" fillId="0" borderId="0" xfId="0" applyFont="1"/>
    <xf numFmtId="0" fontId="13" fillId="0" borderId="0" xfId="0" applyFont="1" applyAlignment="1">
      <alignment horizontal="right"/>
    </xf>
    <xf numFmtId="0" fontId="20" fillId="0" borderId="0" xfId="0" applyFont="1"/>
    <xf numFmtId="0" fontId="0" fillId="0" borderId="0" xfId="0"/>
    <xf numFmtId="0" fontId="3" fillId="0" borderId="0" xfId="1"/>
    <xf numFmtId="0" fontId="8" fillId="0" borderId="0" xfId="0" applyFont="1"/>
    <xf numFmtId="166" fontId="0" fillId="0" borderId="0" xfId="3" applyNumberFormat="1" applyFont="1"/>
    <xf numFmtId="3" fontId="11" fillId="0" borderId="0" xfId="0" applyNumberFormat="1" applyFont="1" applyFill="1" applyBorder="1" applyAlignment="1" applyProtection="1">
      <alignment horizontal="right"/>
      <protection locked="0"/>
    </xf>
    <xf numFmtId="1" fontId="9" fillId="0" borderId="8" xfId="0" applyNumberFormat="1" applyFont="1" applyFill="1" applyBorder="1" applyAlignment="1" applyProtection="1">
      <alignment horizontal="left" wrapText="1"/>
      <protection locked="0"/>
    </xf>
    <xf numFmtId="0" fontId="0" fillId="0" borderId="4" xfId="0" applyFill="1" applyBorder="1"/>
    <xf numFmtId="1" fontId="9" fillId="0" borderId="4" xfId="0" applyNumberFormat="1" applyFont="1" applyFill="1" applyBorder="1" applyAlignment="1" applyProtection="1">
      <alignment horizontal="left" wrapText="1"/>
      <protection locked="0"/>
    </xf>
    <xf numFmtId="0" fontId="3" fillId="0" borderId="0" xfId="1" applyFill="1"/>
    <xf numFmtId="166" fontId="11" fillId="0" borderId="0" xfId="3" applyNumberFormat="1" applyFont="1" applyFill="1"/>
    <xf numFmtId="0" fontId="11" fillId="0" borderId="4" xfId="0" applyFont="1" applyFill="1" applyBorder="1"/>
    <xf numFmtId="166" fontId="11" fillId="0" borderId="4" xfId="3" applyNumberFormat="1" applyFont="1" applyFill="1" applyBorder="1"/>
    <xf numFmtId="0" fontId="13" fillId="0" borderId="4" xfId="0" applyFont="1" applyFill="1" applyBorder="1" applyAlignment="1">
      <alignment horizontal="left"/>
    </xf>
    <xf numFmtId="167" fontId="11" fillId="0" borderId="4" xfId="5" applyNumberFormat="1" applyFont="1" applyFill="1" applyBorder="1" applyAlignment="1">
      <alignment horizontal="right"/>
    </xf>
    <xf numFmtId="166" fontId="8" fillId="0" borderId="4" xfId="3" applyNumberFormat="1" applyFont="1" applyFill="1" applyBorder="1" applyAlignment="1">
      <alignment horizontal="right"/>
    </xf>
    <xf numFmtId="0" fontId="8" fillId="0" borderId="4" xfId="0" applyFont="1" applyFill="1" applyBorder="1"/>
    <xf numFmtId="3" fontId="11" fillId="0" borderId="4" xfId="0" applyNumberFormat="1" applyFont="1" applyFill="1" applyBorder="1" applyAlignment="1">
      <alignment horizontal="right" vertical="center" wrapText="1"/>
    </xf>
    <xf numFmtId="168" fontId="11" fillId="0" borderId="4" xfId="0" applyNumberFormat="1" applyFont="1" applyFill="1" applyBorder="1" applyAlignment="1">
      <alignment horizontal="right" vertical="center" wrapText="1"/>
    </xf>
    <xf numFmtId="0" fontId="11" fillId="0" borderId="4" xfId="0" applyFont="1" applyFill="1" applyBorder="1" applyAlignment="1">
      <alignment horizontal="right" vertical="center" wrapText="1"/>
    </xf>
    <xf numFmtId="17" fontId="11" fillId="0" borderId="4" xfId="0" applyNumberFormat="1" applyFont="1" applyFill="1" applyBorder="1" applyAlignment="1">
      <alignment horizontal="right" vertical="center" wrapText="1"/>
    </xf>
    <xf numFmtId="0" fontId="5" fillId="0" borderId="0" xfId="0" applyFont="1" applyFill="1"/>
    <xf numFmtId="0" fontId="4" fillId="0" borderId="0" xfId="0" applyFont="1"/>
    <xf numFmtId="0" fontId="25" fillId="0" borderId="0" xfId="0" applyFont="1" applyAlignment="1">
      <alignment vertical="center"/>
    </xf>
    <xf numFmtId="0" fontId="22" fillId="0" borderId="0" xfId="0" applyFont="1"/>
    <xf numFmtId="0" fontId="26" fillId="6" borderId="0" xfId="0" applyFont="1" applyFill="1"/>
    <xf numFmtId="0" fontId="0" fillId="6" borderId="0" xfId="0" applyFill="1"/>
    <xf numFmtId="165" fontId="12" fillId="0" borderId="0" xfId="4" applyFont="1" applyFill="1" applyBorder="1" applyAlignment="1" applyProtection="1">
      <alignment horizontal="left" vertical="center" wrapText="1"/>
      <protection locked="0"/>
    </xf>
    <xf numFmtId="3" fontId="11" fillId="0" borderId="0" xfId="0" applyNumberFormat="1" applyFont="1" applyFill="1" applyBorder="1" applyAlignment="1" applyProtection="1">
      <alignment horizontal="right"/>
      <protection locked="0"/>
    </xf>
    <xf numFmtId="1" fontId="9" fillId="0" borderId="4" xfId="0" applyNumberFormat="1" applyFont="1" applyFill="1" applyBorder="1" applyAlignment="1" applyProtection="1">
      <alignment horizontal="center" vertical="center" wrapText="1"/>
      <protection locked="0"/>
    </xf>
    <xf numFmtId="3" fontId="11" fillId="0" borderId="8" xfId="0" applyNumberFormat="1" applyFont="1" applyFill="1" applyBorder="1" applyAlignment="1" applyProtection="1">
      <alignment horizontal="right"/>
      <protection locked="0"/>
    </xf>
    <xf numFmtId="0" fontId="19" fillId="0" borderId="0" xfId="0" applyFont="1" applyBorder="1" applyAlignment="1">
      <alignment horizontal="left" wrapText="1"/>
    </xf>
    <xf numFmtId="1" fontId="12" fillId="0" borderId="0" xfId="2" applyNumberFormat="1" applyFont="1" applyFill="1" applyBorder="1" applyAlignment="1" applyProtection="1">
      <alignment horizontal="left" wrapText="1"/>
      <protection locked="0"/>
    </xf>
    <xf numFmtId="0" fontId="2" fillId="2" borderId="0" xfId="0" applyFont="1" applyFill="1" applyAlignment="1">
      <alignment horizontal="center"/>
    </xf>
    <xf numFmtId="0" fontId="2" fillId="2" borderId="1" xfId="0" applyFont="1" applyFill="1" applyBorder="1" applyAlignment="1">
      <alignment horizontal="center"/>
    </xf>
    <xf numFmtId="0" fontId="19" fillId="0" borderId="0" xfId="0" applyFont="1" applyFill="1" applyBorder="1" applyAlignment="1">
      <alignment horizontal="left" wrapText="1"/>
    </xf>
    <xf numFmtId="0" fontId="14" fillId="0" borderId="0" xfId="0" applyFont="1" applyFill="1" applyBorder="1" applyAlignment="1">
      <alignment horizontal="left" wrapText="1"/>
    </xf>
  </cellXfs>
  <cellStyles count="8">
    <cellStyle name="Comma" xfId="5" builtinId="3"/>
    <cellStyle name="Comma 2" xfId="7" xr:uid="{9AE13A90-8EE4-40D6-8968-12F3A3329C78}"/>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tabColor rgb="FF009999"/>
  </sheetPr>
  <dimension ref="A1:N23"/>
  <sheetViews>
    <sheetView showGridLines="0" zoomScaleNormal="100" zoomScaleSheetLayoutView="145" workbookViewId="0">
      <selection activeCell="E32" sqref="E32"/>
    </sheetView>
  </sheetViews>
  <sheetFormatPr defaultRowHeight="14.5" x14ac:dyDescent="0.35"/>
  <cols>
    <col min="1" max="1" width="5.81640625" customWidth="1"/>
    <col min="2" max="2" width="9.1796875" style="9"/>
    <col min="3" max="3" width="13.1796875" style="9" customWidth="1"/>
    <col min="4" max="4" width="9.1796875" style="9"/>
    <col min="5" max="5" width="19" style="9" customWidth="1"/>
  </cols>
  <sheetData>
    <row r="1" spans="1:14" x14ac:dyDescent="0.35">
      <c r="A1" s="2"/>
      <c r="B1" s="78" t="s">
        <v>124</v>
      </c>
      <c r="C1" s="18"/>
      <c r="D1" s="18"/>
      <c r="E1" s="18"/>
      <c r="I1" s="2"/>
    </row>
    <row r="2" spans="1:14" ht="48" x14ac:dyDescent="0.35">
      <c r="B2" s="16" t="s">
        <v>125</v>
      </c>
      <c r="C2" s="17" t="s">
        <v>178</v>
      </c>
      <c r="D2" s="136" t="s">
        <v>179</v>
      </c>
      <c r="E2" s="136"/>
    </row>
    <row r="3" spans="1:14" x14ac:dyDescent="0.35">
      <c r="B3" s="20" t="s">
        <v>114</v>
      </c>
      <c r="C3" s="19">
        <v>1707</v>
      </c>
      <c r="D3" s="135">
        <v>0</v>
      </c>
      <c r="E3" s="135"/>
    </row>
    <row r="4" spans="1:14" x14ac:dyDescent="0.35">
      <c r="B4" s="20" t="s">
        <v>115</v>
      </c>
      <c r="C4" s="19">
        <v>1707</v>
      </c>
      <c r="D4" s="135">
        <v>0</v>
      </c>
      <c r="E4" s="135"/>
    </row>
    <row r="5" spans="1:14" x14ac:dyDescent="0.35">
      <c r="B5" s="20" t="s">
        <v>116</v>
      </c>
      <c r="C5" s="19">
        <v>14845</v>
      </c>
      <c r="D5" s="135">
        <v>13394</v>
      </c>
      <c r="E5" s="135"/>
    </row>
    <row r="6" spans="1:14" x14ac:dyDescent="0.35">
      <c r="A6" s="1"/>
      <c r="B6" s="20" t="s">
        <v>117</v>
      </c>
      <c r="C6" s="112">
        <v>14891</v>
      </c>
      <c r="D6" s="135">
        <v>13394</v>
      </c>
      <c r="E6" s="135"/>
      <c r="F6" s="1"/>
    </row>
    <row r="7" spans="1:14" x14ac:dyDescent="0.35">
      <c r="A7" s="1"/>
      <c r="B7" s="20" t="s">
        <v>118</v>
      </c>
      <c r="C7" s="112">
        <v>14899</v>
      </c>
      <c r="D7" s="135">
        <v>13394</v>
      </c>
      <c r="E7" s="135"/>
      <c r="F7" s="1"/>
    </row>
    <row r="8" spans="1:14" x14ac:dyDescent="0.35">
      <c r="A8" s="1"/>
      <c r="B8" s="20" t="s">
        <v>119</v>
      </c>
      <c r="C8" s="112">
        <v>14899</v>
      </c>
      <c r="D8" s="135">
        <v>30766</v>
      </c>
      <c r="E8" s="135"/>
      <c r="F8" s="1"/>
    </row>
    <row r="9" spans="1:14" x14ac:dyDescent="0.35">
      <c r="A9" s="1"/>
      <c r="B9" s="20" t="s">
        <v>120</v>
      </c>
      <c r="C9" s="112">
        <v>14899</v>
      </c>
      <c r="D9" s="135">
        <v>30766</v>
      </c>
      <c r="E9" s="135"/>
      <c r="F9" s="1"/>
      <c r="L9" s="99"/>
      <c r="M9" s="99"/>
      <c r="N9" s="99"/>
    </row>
    <row r="10" spans="1:14" x14ac:dyDescent="0.35">
      <c r="A10" s="1"/>
      <c r="B10" s="20" t="s">
        <v>191</v>
      </c>
      <c r="C10" s="112">
        <v>14899</v>
      </c>
      <c r="D10" s="135">
        <v>30766</v>
      </c>
      <c r="E10" s="135"/>
      <c r="F10" s="1"/>
      <c r="L10" s="99"/>
      <c r="M10" s="100"/>
      <c r="N10" s="99"/>
    </row>
    <row r="11" spans="1:14" x14ac:dyDescent="0.35">
      <c r="A11" s="1"/>
      <c r="B11" s="20" t="s">
        <v>143</v>
      </c>
      <c r="C11" s="112">
        <v>14899</v>
      </c>
      <c r="D11" s="135">
        <v>30766</v>
      </c>
      <c r="E11" s="135"/>
      <c r="F11" s="1"/>
      <c r="L11" s="99"/>
      <c r="M11" s="101"/>
      <c r="N11" s="99"/>
    </row>
    <row r="12" spans="1:14" x14ac:dyDescent="0.35">
      <c r="A12" s="1"/>
      <c r="B12" s="20" t="s">
        <v>126</v>
      </c>
      <c r="C12" s="112">
        <v>14899</v>
      </c>
      <c r="D12" s="135">
        <v>30766</v>
      </c>
      <c r="E12" s="135"/>
      <c r="F12" s="1"/>
      <c r="L12" s="99"/>
      <c r="M12" s="99"/>
      <c r="N12" s="99"/>
    </row>
    <row r="13" spans="1:14" s="50" customFormat="1" x14ac:dyDescent="0.35">
      <c r="A13" s="1"/>
      <c r="B13" s="20" t="s">
        <v>201</v>
      </c>
      <c r="C13" s="112">
        <v>14899</v>
      </c>
      <c r="D13" s="112"/>
      <c r="E13" s="112">
        <v>30766</v>
      </c>
      <c r="F13" s="1"/>
      <c r="L13" s="99"/>
      <c r="M13" s="99"/>
      <c r="N13" s="99"/>
    </row>
    <row r="14" spans="1:14" s="50" customFormat="1" ht="15" thickBot="1" x14ac:dyDescent="0.4">
      <c r="A14" s="1"/>
      <c r="B14" s="113" t="s">
        <v>202</v>
      </c>
      <c r="C14" s="102">
        <v>14899</v>
      </c>
      <c r="D14" s="137">
        <v>50976</v>
      </c>
      <c r="E14" s="137"/>
      <c r="F14" s="1"/>
    </row>
    <row r="15" spans="1:14" x14ac:dyDescent="0.35">
      <c r="A15" s="1"/>
      <c r="B15" s="14" t="s">
        <v>121</v>
      </c>
      <c r="C15" s="13"/>
      <c r="D15" s="13"/>
      <c r="E15" s="10"/>
      <c r="F15" s="1"/>
    </row>
    <row r="16" spans="1:14" ht="25.5" customHeight="1" x14ac:dyDescent="0.35">
      <c r="B16" s="134" t="s">
        <v>203</v>
      </c>
      <c r="C16" s="134"/>
      <c r="D16" s="134"/>
      <c r="E16" s="134"/>
      <c r="F16" s="134"/>
      <c r="G16" s="134"/>
      <c r="H16" s="134"/>
      <c r="I16" s="134"/>
      <c r="J16" s="134"/>
      <c r="K16" s="134"/>
      <c r="L16" s="134"/>
    </row>
    <row r="17" spans="2:5" x14ac:dyDescent="0.35">
      <c r="B17" s="15" t="s">
        <v>122</v>
      </c>
      <c r="C17" s="11"/>
      <c r="D17" s="11"/>
      <c r="E17" s="12"/>
    </row>
    <row r="18" spans="2:5" x14ac:dyDescent="0.35">
      <c r="B18" s="15" t="s">
        <v>123</v>
      </c>
      <c r="C18" s="11"/>
      <c r="D18" s="11"/>
      <c r="E18" s="12"/>
    </row>
    <row r="19" spans="2:5" x14ac:dyDescent="0.35">
      <c r="B19" s="15" t="s">
        <v>192</v>
      </c>
      <c r="C19" s="11"/>
      <c r="D19" s="11"/>
      <c r="E19" s="12"/>
    </row>
    <row r="20" spans="2:5" s="50" customFormat="1" x14ac:dyDescent="0.35">
      <c r="B20" s="103" t="s">
        <v>204</v>
      </c>
      <c r="C20" s="11"/>
      <c r="D20" s="11"/>
      <c r="E20" s="12"/>
    </row>
    <row r="21" spans="2:5" s="50" customFormat="1" x14ac:dyDescent="0.35">
      <c r="B21" s="104" t="s">
        <v>205</v>
      </c>
      <c r="C21" s="11"/>
      <c r="D21" s="11"/>
      <c r="E21" s="12"/>
    </row>
    <row r="22" spans="2:5" x14ac:dyDescent="0.35">
      <c r="B22" s="15" t="s">
        <v>193</v>
      </c>
      <c r="C22" s="11"/>
      <c r="D22" s="11"/>
      <c r="E22" s="10"/>
    </row>
    <row r="23" spans="2:5" x14ac:dyDescent="0.35">
      <c r="B23" s="15"/>
      <c r="C23" s="11"/>
      <c r="D23" s="11"/>
      <c r="E23" s="12"/>
    </row>
  </sheetData>
  <mergeCells count="13">
    <mergeCell ref="B16:L16"/>
    <mergeCell ref="D7:E7"/>
    <mergeCell ref="D2:E2"/>
    <mergeCell ref="D3:E3"/>
    <mergeCell ref="D4:E4"/>
    <mergeCell ref="D5:E5"/>
    <mergeCell ref="D6:E6"/>
    <mergeCell ref="D12:E12"/>
    <mergeCell ref="D8:E8"/>
    <mergeCell ref="D9:E9"/>
    <mergeCell ref="D10:E10"/>
    <mergeCell ref="D11:E11"/>
    <mergeCell ref="D14:E14"/>
  </mergeCells>
  <pageMargins left="0.7" right="0.7" top="0.75" bottom="0.75" header="0.3" footer="0.3"/>
  <pageSetup paperSize="9"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tabColor theme="2" tint="-0.249977111117893"/>
    <pageSetUpPr fitToPage="1"/>
  </sheetPr>
  <dimension ref="A1:N9"/>
  <sheetViews>
    <sheetView showGridLines="0" zoomScaleNormal="100" zoomScaleSheetLayoutView="250" workbookViewId="0">
      <selection activeCell="G22" sqref="G22"/>
    </sheetView>
  </sheetViews>
  <sheetFormatPr defaultRowHeight="14.5" x14ac:dyDescent="0.35"/>
  <cols>
    <col min="5" max="5" width="10.54296875" bestFit="1" customWidth="1"/>
    <col min="7" max="7" width="10.54296875" bestFit="1" customWidth="1"/>
  </cols>
  <sheetData>
    <row r="1" spans="1:14" s="108" customFormat="1" x14ac:dyDescent="0.35">
      <c r="B1" s="132" t="s">
        <v>208</v>
      </c>
      <c r="C1" s="133"/>
      <c r="D1" s="133"/>
      <c r="E1" s="133"/>
      <c r="F1" s="133"/>
      <c r="G1" s="133"/>
      <c r="H1" s="133"/>
      <c r="I1" s="133"/>
      <c r="J1" s="133"/>
      <c r="K1" s="133"/>
      <c r="L1" s="133"/>
    </row>
    <row r="2" spans="1:14" x14ac:dyDescent="0.35">
      <c r="A2" s="2"/>
      <c r="B2" s="81" t="s">
        <v>166</v>
      </c>
      <c r="N2" s="2"/>
    </row>
    <row r="3" spans="1:14" ht="35.5" x14ac:dyDescent="0.35">
      <c r="B3" s="22" t="s">
        <v>125</v>
      </c>
      <c r="C3" s="23" t="s">
        <v>134</v>
      </c>
      <c r="D3" s="23" t="s">
        <v>133</v>
      </c>
    </row>
    <row r="4" spans="1:14" x14ac:dyDescent="0.35">
      <c r="B4" s="94" t="s">
        <v>120</v>
      </c>
      <c r="C4" s="95">
        <v>11950</v>
      </c>
      <c r="D4" s="96">
        <v>0.37</v>
      </c>
      <c r="E4" s="26"/>
    </row>
    <row r="5" spans="1:14" s="50" customFormat="1" x14ac:dyDescent="0.35">
      <c r="B5" s="92" t="s">
        <v>194</v>
      </c>
      <c r="C5" s="93"/>
      <c r="D5" s="97"/>
      <c r="E5" s="26"/>
    </row>
    <row r="6" spans="1:14" x14ac:dyDescent="0.35">
      <c r="B6" s="24" t="s">
        <v>138</v>
      </c>
    </row>
    <row r="7" spans="1:14" ht="24.75" customHeight="1" x14ac:dyDescent="0.35">
      <c r="B7" s="143" t="s">
        <v>137</v>
      </c>
      <c r="C7" s="143"/>
      <c r="D7" s="143"/>
      <c r="E7" s="143"/>
      <c r="F7" s="143"/>
      <c r="G7" s="143"/>
      <c r="H7" s="143"/>
      <c r="I7" s="143"/>
      <c r="J7" s="143"/>
      <c r="K7" s="143"/>
      <c r="L7" s="143"/>
    </row>
    <row r="9" spans="1:14" x14ac:dyDescent="0.35">
      <c r="B9" s="131"/>
    </row>
  </sheetData>
  <mergeCells count="1">
    <mergeCell ref="B7:L7"/>
  </mergeCells>
  <pageMargins left="0.7" right="0.7" top="0.75" bottom="0.75" header="0.3" footer="0.3"/>
  <pageSetup paperSize="9"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sheetPr>
    <tabColor rgb="FF009999"/>
  </sheetPr>
  <dimension ref="A1:N7"/>
  <sheetViews>
    <sheetView showGridLines="0" tabSelected="1" zoomScaleNormal="100" zoomScaleSheetLayoutView="310" workbookViewId="0">
      <selection activeCell="M26" sqref="M26"/>
    </sheetView>
  </sheetViews>
  <sheetFormatPr defaultRowHeight="14.5" x14ac:dyDescent="0.35"/>
  <cols>
    <col min="1" max="1" width="6.1796875" customWidth="1"/>
  </cols>
  <sheetData>
    <row r="1" spans="1:14" x14ac:dyDescent="0.35">
      <c r="A1" s="2"/>
      <c r="B1" s="82" t="s">
        <v>131</v>
      </c>
      <c r="C1" s="8"/>
      <c r="N1" s="2"/>
    </row>
    <row r="2" spans="1:14" x14ac:dyDescent="0.35">
      <c r="B2" s="43" t="s">
        <v>125</v>
      </c>
      <c r="C2" s="45" t="s">
        <v>139</v>
      </c>
    </row>
    <row r="3" spans="1:14" x14ac:dyDescent="0.35">
      <c r="B3" s="46" t="s">
        <v>143</v>
      </c>
      <c r="C3" s="47">
        <v>15</v>
      </c>
    </row>
    <row r="4" spans="1:14" x14ac:dyDescent="0.35">
      <c r="B4" s="46" t="s">
        <v>126</v>
      </c>
      <c r="C4" s="47">
        <v>9</v>
      </c>
      <c r="D4" s="86"/>
    </row>
    <row r="5" spans="1:14" s="50" customFormat="1" x14ac:dyDescent="0.35">
      <c r="B5" s="120" t="s">
        <v>194</v>
      </c>
      <c r="C5" s="123">
        <v>3</v>
      </c>
    </row>
    <row r="6" spans="1:14" x14ac:dyDescent="0.35">
      <c r="B6" s="44" t="s">
        <v>145</v>
      </c>
    </row>
    <row r="7" spans="1:14" x14ac:dyDescent="0.35">
      <c r="B7" s="44" t="s">
        <v>144</v>
      </c>
    </row>
  </sheetData>
  <pageMargins left="0.7" right="0.7" top="0.75" bottom="0.75" header="0.3" footer="0.3"/>
  <pageSetup paperSize="9"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tabColor theme="2" tint="-0.249977111117893"/>
  </sheetPr>
  <dimension ref="A1:CJ19"/>
  <sheetViews>
    <sheetView showGridLines="0" zoomScaleNormal="100" zoomScaleSheetLayoutView="175" workbookViewId="0">
      <selection activeCell="L33" sqref="L33"/>
    </sheetView>
  </sheetViews>
  <sheetFormatPr defaultRowHeight="14.5" x14ac:dyDescent="0.35"/>
  <sheetData>
    <row r="1" spans="1:88" x14ac:dyDescent="0.35">
      <c r="A1" s="2"/>
      <c r="B1" s="79" t="s">
        <v>171</v>
      </c>
      <c r="N1" s="2"/>
    </row>
    <row r="2" spans="1:88" x14ac:dyDescent="0.35">
      <c r="B2" s="9" t="s">
        <v>180</v>
      </c>
    </row>
    <row r="4" spans="1:88" x14ac:dyDescent="0.35">
      <c r="B4" s="3"/>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row>
    <row r="5" spans="1:88" x14ac:dyDescent="0.35">
      <c r="B5" s="3"/>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x14ac:dyDescent="0.35">
      <c r="B6" s="3"/>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row>
    <row r="7" spans="1:88" x14ac:dyDescent="0.35">
      <c r="B7" s="3"/>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row>
    <row r="8" spans="1:88" x14ac:dyDescent="0.35">
      <c r="B8" s="130"/>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row>
    <row r="9" spans="1:88" x14ac:dyDescent="0.35">
      <c r="B9" s="3"/>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row>
    <row r="10" spans="1:88" x14ac:dyDescent="0.35">
      <c r="B10" s="3"/>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row>
    <row r="11" spans="1:88" x14ac:dyDescent="0.35">
      <c r="B11" s="3"/>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row>
    <row r="12" spans="1:88" x14ac:dyDescent="0.35">
      <c r="B12" s="3"/>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row>
    <row r="13" spans="1:88" x14ac:dyDescent="0.35">
      <c r="B13" s="3"/>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row>
    <row r="14" spans="1:88" x14ac:dyDescent="0.35">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row>
    <row r="15" spans="1:88" x14ac:dyDescent="0.35">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row>
    <row r="16" spans="1:88" x14ac:dyDescent="0.35">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row>
    <row r="17" spans="2:88" x14ac:dyDescent="0.35">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row>
    <row r="18" spans="2:88" x14ac:dyDescent="0.35">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row>
    <row r="19" spans="2:88" x14ac:dyDescent="0.35">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row>
  </sheetData>
  <pageMargins left="0.7" right="0.7" top="0.75" bottom="0.75" header="0.3" footer="0.3"/>
  <pageSetup paperSize="9"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tabColor rgb="FF009999"/>
    <pageSetUpPr fitToPage="1"/>
  </sheetPr>
  <dimension ref="A1:M6"/>
  <sheetViews>
    <sheetView showGridLines="0" zoomScaleNormal="100" zoomScaleSheetLayoutView="190" workbookViewId="0">
      <selection activeCell="B15" sqref="B15"/>
    </sheetView>
  </sheetViews>
  <sheetFormatPr defaultRowHeight="14.5" x14ac:dyDescent="0.35"/>
  <cols>
    <col min="1" max="1" width="3.54296875" customWidth="1"/>
    <col min="2" max="2" width="34.81640625" customWidth="1"/>
  </cols>
  <sheetData>
    <row r="1" spans="1:13" ht="30" customHeight="1" x14ac:dyDescent="0.35">
      <c r="A1" s="2"/>
      <c r="B1" s="138" t="s">
        <v>173</v>
      </c>
      <c r="C1" s="138"/>
      <c r="D1" s="138"/>
      <c r="E1" s="138"/>
      <c r="F1" s="138"/>
      <c r="G1" s="138"/>
      <c r="H1" s="138"/>
      <c r="I1" s="138"/>
      <c r="J1" s="138"/>
      <c r="M1" s="2"/>
    </row>
    <row r="2" spans="1:13" x14ac:dyDescent="0.35">
      <c r="B2" s="84" t="s">
        <v>172</v>
      </c>
      <c r="C2" s="85" t="s">
        <v>139</v>
      </c>
    </row>
    <row r="3" spans="1:13" x14ac:dyDescent="0.35">
      <c r="B3" s="83" t="s">
        <v>174</v>
      </c>
      <c r="C3" s="47">
        <v>2</v>
      </c>
    </row>
    <row r="4" spans="1:13" s="50" customFormat="1" x14ac:dyDescent="0.35">
      <c r="B4" s="43" t="s">
        <v>175</v>
      </c>
      <c r="C4" s="18">
        <v>2</v>
      </c>
    </row>
    <row r="5" spans="1:13" x14ac:dyDescent="0.35">
      <c r="B5" s="29" t="s">
        <v>206</v>
      </c>
    </row>
    <row r="6" spans="1:13" x14ac:dyDescent="0.35">
      <c r="B6" s="44" t="s">
        <v>167</v>
      </c>
    </row>
  </sheetData>
  <mergeCells count="1">
    <mergeCell ref="B1:J1"/>
  </mergeCell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tabColor rgb="FF009999"/>
    <pageSetUpPr fitToPage="1"/>
  </sheetPr>
  <dimension ref="A1:K12"/>
  <sheetViews>
    <sheetView showGridLines="0" zoomScaleNormal="100" zoomScaleSheetLayoutView="145" workbookViewId="0">
      <selection activeCell="A3" sqref="A1:A3"/>
    </sheetView>
  </sheetViews>
  <sheetFormatPr defaultRowHeight="14.5" x14ac:dyDescent="0.35"/>
  <cols>
    <col min="1" max="1" width="6.54296875" customWidth="1"/>
    <col min="2" max="2" width="84.26953125" customWidth="1"/>
    <col min="3" max="3" width="13.26953125" customWidth="1"/>
    <col min="4" max="4" width="14.1796875" customWidth="1"/>
    <col min="5" max="5" width="14.81640625" customWidth="1"/>
    <col min="6" max="6" width="17.453125" customWidth="1"/>
    <col min="7" max="7" width="17.1796875" customWidth="1"/>
    <col min="8" max="8" width="17.1796875" style="50" customWidth="1"/>
    <col min="9" max="9" width="13.7265625" customWidth="1"/>
    <col min="10" max="10" width="13.26953125" customWidth="1"/>
  </cols>
  <sheetData>
    <row r="1" spans="1:11" x14ac:dyDescent="0.35">
      <c r="A1" s="2"/>
      <c r="B1" s="78" t="s">
        <v>127</v>
      </c>
      <c r="C1" s="8"/>
      <c r="D1" s="8"/>
      <c r="E1" s="8"/>
      <c r="F1" s="8"/>
      <c r="G1" s="8"/>
      <c r="H1" s="8"/>
      <c r="I1" s="8"/>
    </row>
    <row r="2" spans="1:11" ht="23" x14ac:dyDescent="0.35">
      <c r="B2" s="40" t="s">
        <v>0</v>
      </c>
      <c r="C2" s="40" t="s">
        <v>1</v>
      </c>
      <c r="D2" s="40" t="s">
        <v>2</v>
      </c>
      <c r="E2" s="40" t="s">
        <v>3</v>
      </c>
      <c r="F2" s="40" t="s">
        <v>4</v>
      </c>
      <c r="G2" s="40" t="s">
        <v>5</v>
      </c>
      <c r="H2" s="40" t="s">
        <v>207</v>
      </c>
      <c r="I2" s="40" t="s">
        <v>189</v>
      </c>
    </row>
    <row r="3" spans="1:11" x14ac:dyDescent="0.35">
      <c r="B3" s="41" t="s">
        <v>182</v>
      </c>
      <c r="C3" s="42">
        <v>4</v>
      </c>
      <c r="D3" s="42">
        <v>1</v>
      </c>
      <c r="E3" s="42" t="s">
        <v>6</v>
      </c>
      <c r="F3" s="42" t="s">
        <v>6</v>
      </c>
      <c r="G3" s="42">
        <v>2</v>
      </c>
      <c r="H3" s="42">
        <v>2</v>
      </c>
      <c r="I3">
        <f>SUM(C3:F3)</f>
        <v>5</v>
      </c>
    </row>
    <row r="4" spans="1:11" x14ac:dyDescent="0.35">
      <c r="B4" s="41" t="s">
        <v>183</v>
      </c>
      <c r="C4" s="42">
        <v>1</v>
      </c>
      <c r="D4" s="42" t="s">
        <v>6</v>
      </c>
      <c r="E4" s="42">
        <v>1</v>
      </c>
      <c r="F4" s="42" t="s">
        <v>6</v>
      </c>
      <c r="G4" s="42">
        <v>1</v>
      </c>
      <c r="H4" s="42">
        <v>1</v>
      </c>
      <c r="I4" s="50">
        <f t="shared" ref="I4:I7" si="0">SUM(C4:F4)</f>
        <v>2</v>
      </c>
      <c r="K4" s="48"/>
    </row>
    <row r="5" spans="1:11" x14ac:dyDescent="0.35">
      <c r="B5" s="41" t="s">
        <v>184</v>
      </c>
      <c r="C5" s="42">
        <v>1</v>
      </c>
      <c r="D5" s="42" t="s">
        <v>6</v>
      </c>
      <c r="E5" s="42" t="s">
        <v>6</v>
      </c>
      <c r="F5" s="42" t="s">
        <v>6</v>
      </c>
      <c r="G5" s="42" t="s">
        <v>6</v>
      </c>
      <c r="H5" s="42" t="s">
        <v>6</v>
      </c>
      <c r="I5" s="50">
        <f t="shared" si="0"/>
        <v>1</v>
      </c>
      <c r="K5" s="48"/>
    </row>
    <row r="6" spans="1:11" x14ac:dyDescent="0.35">
      <c r="B6" s="41" t="s">
        <v>185</v>
      </c>
      <c r="C6" s="42">
        <v>1</v>
      </c>
      <c r="D6" s="42" t="s">
        <v>6</v>
      </c>
      <c r="E6" s="42" t="s">
        <v>6</v>
      </c>
      <c r="F6" s="42" t="s">
        <v>6</v>
      </c>
      <c r="G6" s="42" t="s">
        <v>6</v>
      </c>
      <c r="H6" s="42" t="s">
        <v>6</v>
      </c>
      <c r="I6" s="50">
        <f t="shared" si="0"/>
        <v>1</v>
      </c>
      <c r="K6" s="48"/>
    </row>
    <row r="7" spans="1:11" x14ac:dyDescent="0.35">
      <c r="B7" s="40" t="s">
        <v>39</v>
      </c>
      <c r="C7" s="87">
        <f>SUM(C3:C6)</f>
        <v>7</v>
      </c>
      <c r="D7" s="87">
        <f t="shared" ref="D7:G7" si="1">SUM(D3:D6)</f>
        <v>1</v>
      </c>
      <c r="E7" s="87">
        <f t="shared" si="1"/>
        <v>1</v>
      </c>
      <c r="F7" s="87">
        <f t="shared" si="1"/>
        <v>0</v>
      </c>
      <c r="G7" s="87">
        <f t="shared" si="1"/>
        <v>3</v>
      </c>
      <c r="H7" s="87">
        <v>3</v>
      </c>
      <c r="I7" s="88">
        <f t="shared" si="0"/>
        <v>9</v>
      </c>
      <c r="K7" s="48"/>
    </row>
    <row r="8" spans="1:11" x14ac:dyDescent="0.35">
      <c r="B8" s="29" t="s">
        <v>168</v>
      </c>
    </row>
    <row r="9" spans="1:11" x14ac:dyDescent="0.35">
      <c r="B9" s="30" t="s">
        <v>181</v>
      </c>
    </row>
    <row r="10" spans="1:11" x14ac:dyDescent="0.35">
      <c r="B10" s="30" t="s">
        <v>186</v>
      </c>
    </row>
    <row r="11" spans="1:11" x14ac:dyDescent="0.35">
      <c r="B11" s="30" t="s">
        <v>187</v>
      </c>
    </row>
    <row r="12" spans="1:11" x14ac:dyDescent="0.35">
      <c r="B12" s="30" t="s">
        <v>188</v>
      </c>
    </row>
  </sheetData>
  <pageMargins left="0.7" right="0.7" top="0.75" bottom="0.75" header="0.3" footer="0.3"/>
  <pageSetup paperSize="9" scale="56"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tabColor rgb="FF009999"/>
  </sheetPr>
  <dimension ref="A1:N6"/>
  <sheetViews>
    <sheetView showGridLines="0" zoomScaleNormal="100" zoomScaleSheetLayoutView="220" workbookViewId="0">
      <selection activeCell="A4" sqref="A1:A4"/>
    </sheetView>
  </sheetViews>
  <sheetFormatPr defaultRowHeight="14.5" x14ac:dyDescent="0.35"/>
  <cols>
    <col min="1" max="1" width="6.54296875" customWidth="1"/>
    <col min="2" max="2" width="26" customWidth="1"/>
    <col min="3" max="3" width="19.26953125" customWidth="1"/>
    <col min="4" max="4" width="19.26953125" style="50" customWidth="1"/>
    <col min="5" max="5" width="18.7265625" customWidth="1"/>
    <col min="6" max="6" width="18.1796875" customWidth="1"/>
    <col min="7" max="7" width="14.26953125" customWidth="1"/>
    <col min="9" max="9" width="8" customWidth="1"/>
  </cols>
  <sheetData>
    <row r="1" spans="1:14" x14ac:dyDescent="0.35">
      <c r="A1" s="2"/>
      <c r="B1" s="78" t="s">
        <v>128</v>
      </c>
      <c r="C1" s="8"/>
      <c r="D1" s="8"/>
      <c r="E1" s="8"/>
      <c r="F1" s="8"/>
      <c r="G1" s="8"/>
      <c r="N1" s="2"/>
    </row>
    <row r="2" spans="1:14" ht="34.5" x14ac:dyDescent="0.35">
      <c r="B2" s="35" t="s">
        <v>7</v>
      </c>
      <c r="C2" s="39" t="s">
        <v>164</v>
      </c>
      <c r="D2" s="39" t="s">
        <v>165</v>
      </c>
      <c r="E2" s="39" t="s">
        <v>8</v>
      </c>
      <c r="F2" s="39" t="s">
        <v>9</v>
      </c>
      <c r="G2" s="39" t="s">
        <v>10</v>
      </c>
    </row>
    <row r="3" spans="1:14" x14ac:dyDescent="0.35">
      <c r="B3" s="36" t="s">
        <v>11</v>
      </c>
      <c r="C3" s="75">
        <v>47070</v>
      </c>
      <c r="D3" s="37">
        <f>C3/100</f>
        <v>470.7</v>
      </c>
      <c r="E3" s="37">
        <v>10</v>
      </c>
      <c r="F3" s="37" t="s">
        <v>12</v>
      </c>
      <c r="G3" s="38">
        <v>43344</v>
      </c>
    </row>
    <row r="4" spans="1:14" x14ac:dyDescent="0.35">
      <c r="B4" s="36" t="s">
        <v>13</v>
      </c>
      <c r="C4" s="75">
        <v>47000</v>
      </c>
      <c r="D4" s="98">
        <f>C4/100</f>
        <v>470</v>
      </c>
      <c r="E4" s="37">
        <v>6</v>
      </c>
      <c r="F4" s="37" t="s">
        <v>14</v>
      </c>
      <c r="G4" s="38">
        <v>43374</v>
      </c>
      <c r="H4" s="1"/>
      <c r="I4" s="1"/>
    </row>
    <row r="5" spans="1:14" s="50" customFormat="1" x14ac:dyDescent="0.35">
      <c r="B5" s="32" t="s">
        <v>197</v>
      </c>
      <c r="C5" s="124">
        <v>28505</v>
      </c>
      <c r="D5" s="125">
        <v>285.05</v>
      </c>
      <c r="E5" s="126">
        <v>1</v>
      </c>
      <c r="F5" s="126" t="s">
        <v>198</v>
      </c>
      <c r="G5" s="127">
        <v>43925</v>
      </c>
      <c r="H5" s="1"/>
      <c r="I5" s="1"/>
    </row>
    <row r="6" spans="1:14" x14ac:dyDescent="0.35">
      <c r="B6" s="34" t="s">
        <v>169</v>
      </c>
      <c r="C6" s="28"/>
      <c r="D6" s="28"/>
      <c r="E6" s="28"/>
      <c r="F6" s="28"/>
      <c r="G6" s="28"/>
      <c r="H6" s="1"/>
      <c r="I6" s="1"/>
    </row>
  </sheetData>
  <pageMargins left="0.7" right="0.7" top="0.75" bottom="0.75" header="0.3" footer="0.3"/>
  <pageSetup paperSize="9"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tabColor rgb="FF009999"/>
  </sheetPr>
  <dimension ref="A1:N7"/>
  <sheetViews>
    <sheetView showGridLines="0" zoomScaleNormal="100" zoomScaleSheetLayoutView="160" workbookViewId="0">
      <selection activeCell="A4" sqref="A1:A4"/>
    </sheetView>
  </sheetViews>
  <sheetFormatPr defaultRowHeight="14.5" x14ac:dyDescent="0.35"/>
  <cols>
    <col min="1" max="1" width="5.81640625" customWidth="1"/>
    <col min="2" max="2" width="19.26953125" customWidth="1"/>
    <col min="3" max="3" width="13.1796875" customWidth="1"/>
    <col min="4" max="4" width="12" customWidth="1"/>
    <col min="5" max="5" width="13.26953125" customWidth="1"/>
  </cols>
  <sheetData>
    <row r="1" spans="1:14" x14ac:dyDescent="0.35">
      <c r="A1" s="2"/>
      <c r="B1" s="78" t="s">
        <v>129</v>
      </c>
      <c r="C1" s="8"/>
      <c r="D1" s="8"/>
      <c r="E1" s="8"/>
      <c r="F1" s="8"/>
      <c r="G1" s="8"/>
      <c r="N1" s="2"/>
    </row>
    <row r="2" spans="1:14" ht="34.5" x14ac:dyDescent="0.35">
      <c r="B2" s="32" t="s">
        <v>15</v>
      </c>
      <c r="C2" s="33" t="s">
        <v>16</v>
      </c>
      <c r="D2" s="33" t="s">
        <v>17</v>
      </c>
      <c r="E2" s="33" t="s">
        <v>146</v>
      </c>
      <c r="F2" s="89" t="s">
        <v>195</v>
      </c>
      <c r="G2" s="89" t="s">
        <v>196</v>
      </c>
    </row>
    <row r="3" spans="1:14" x14ac:dyDescent="0.35">
      <c r="B3" s="32" t="s">
        <v>18</v>
      </c>
      <c r="C3" s="31">
        <v>6</v>
      </c>
      <c r="D3" s="31">
        <v>1</v>
      </c>
      <c r="E3" s="31">
        <v>3</v>
      </c>
      <c r="F3" s="114">
        <v>2</v>
      </c>
      <c r="G3" s="114">
        <v>8</v>
      </c>
    </row>
    <row r="4" spans="1:14" x14ac:dyDescent="0.35">
      <c r="B4" s="30" t="s">
        <v>170</v>
      </c>
    </row>
    <row r="5" spans="1:14" ht="25.5" customHeight="1" x14ac:dyDescent="0.35">
      <c r="B5" s="139" t="s">
        <v>142</v>
      </c>
      <c r="C5" s="139"/>
      <c r="D5" s="139"/>
      <c r="E5" s="139"/>
      <c r="F5" s="139"/>
      <c r="G5" s="139"/>
      <c r="H5" s="139"/>
    </row>
    <row r="6" spans="1:14" x14ac:dyDescent="0.35">
      <c r="B6" s="29" t="s">
        <v>199</v>
      </c>
      <c r="C6" s="128"/>
      <c r="D6" s="128"/>
      <c r="E6" s="128"/>
      <c r="F6" s="1"/>
    </row>
    <row r="7" spans="1:14" x14ac:dyDescent="0.35">
      <c r="B7" s="29"/>
    </row>
  </sheetData>
  <mergeCells count="1">
    <mergeCell ref="B5:H5"/>
  </mergeCells>
  <pageMargins left="0.7" right="0.7" top="0.75" bottom="0.75" header="0.3" footer="0.3"/>
  <pageSetup paperSize="9"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tabColor rgb="FF009999"/>
  </sheetPr>
  <dimension ref="A1:W234"/>
  <sheetViews>
    <sheetView showGridLines="0" zoomScaleNormal="100" zoomScaleSheetLayoutView="190" workbookViewId="0">
      <selection activeCell="F25" sqref="F25"/>
    </sheetView>
  </sheetViews>
  <sheetFormatPr defaultRowHeight="14.5" x14ac:dyDescent="0.35"/>
  <cols>
    <col min="1" max="1" width="5.453125" customWidth="1"/>
    <col min="2" max="2" width="22.7265625" customWidth="1"/>
    <col min="10" max="10" width="73" hidden="1" customWidth="1"/>
    <col min="11" max="11" width="90.1796875" style="5" hidden="1" customWidth="1"/>
    <col min="12" max="12" width="81.54296875" style="4" hidden="1" customWidth="1"/>
    <col min="13" max="13" width="10.1796875" style="6" hidden="1" customWidth="1"/>
    <col min="14" max="14" width="9.1796875" style="7" hidden="1" customWidth="1"/>
  </cols>
  <sheetData>
    <row r="1" spans="1:23" ht="29.25" customHeight="1" x14ac:dyDescent="0.35">
      <c r="A1" s="2"/>
      <c r="B1" s="142" t="s">
        <v>130</v>
      </c>
      <c r="C1" s="142"/>
      <c r="D1" s="142"/>
      <c r="E1" s="142"/>
      <c r="F1" s="142"/>
      <c r="G1" s="142"/>
      <c r="H1" s="142"/>
      <c r="I1" s="142"/>
      <c r="K1" s="21"/>
    </row>
    <row r="2" spans="1:23" ht="16.5" customHeight="1" x14ac:dyDescent="0.35">
      <c r="B2" s="115" t="s">
        <v>200</v>
      </c>
      <c r="C2" s="16" t="s">
        <v>139</v>
      </c>
      <c r="D2" s="16" t="s">
        <v>140</v>
      </c>
      <c r="E2" s="1"/>
      <c r="F2" s="1"/>
      <c r="G2" s="1"/>
      <c r="H2" s="116"/>
      <c r="I2" s="1"/>
      <c r="J2" s="140" t="s">
        <v>19</v>
      </c>
      <c r="K2" s="141"/>
      <c r="L2" s="57" t="s">
        <v>20</v>
      </c>
      <c r="M2" s="58" t="s">
        <v>21</v>
      </c>
      <c r="N2" s="59" t="s">
        <v>22</v>
      </c>
    </row>
    <row r="3" spans="1:23" x14ac:dyDescent="0.35">
      <c r="B3" s="20" t="s">
        <v>25</v>
      </c>
      <c r="C3" s="27">
        <v>46</v>
      </c>
      <c r="D3" s="117">
        <f>C3/C$7</f>
        <v>0.42592592592592593</v>
      </c>
      <c r="E3" s="1"/>
      <c r="F3" s="1"/>
      <c r="G3" s="1"/>
      <c r="H3" s="116"/>
      <c r="I3" s="1"/>
      <c r="J3" s="60" t="s">
        <v>23</v>
      </c>
      <c r="K3" s="64" t="s">
        <v>24</v>
      </c>
      <c r="L3" s="60"/>
      <c r="M3" s="61"/>
      <c r="N3" s="62"/>
    </row>
    <row r="4" spans="1:23" x14ac:dyDescent="0.35">
      <c r="B4" s="20" t="s">
        <v>30</v>
      </c>
      <c r="C4" s="27">
        <v>44</v>
      </c>
      <c r="D4" s="117">
        <f t="shared" ref="D4:D7" si="0">C4/C$7</f>
        <v>0.40740740740740738</v>
      </c>
      <c r="E4" s="1"/>
      <c r="F4" s="1"/>
      <c r="G4" s="1"/>
      <c r="H4" s="116"/>
      <c r="I4" s="1"/>
      <c r="J4" s="51" t="s">
        <v>26</v>
      </c>
      <c r="K4" s="65" t="s">
        <v>27</v>
      </c>
      <c r="L4" s="51" t="s">
        <v>28</v>
      </c>
      <c r="M4" s="52">
        <v>43374</v>
      </c>
      <c r="N4" s="54" t="s">
        <v>29</v>
      </c>
    </row>
    <row r="5" spans="1:23" x14ac:dyDescent="0.35">
      <c r="B5" s="20" t="s">
        <v>33</v>
      </c>
      <c r="C5" s="27">
        <f>SUM(C3:C4)</f>
        <v>90</v>
      </c>
      <c r="D5" s="117">
        <f t="shared" si="0"/>
        <v>0.83333333333333337</v>
      </c>
      <c r="E5" s="1"/>
      <c r="F5" s="1"/>
      <c r="G5" s="1"/>
      <c r="H5" s="116"/>
      <c r="I5" s="1"/>
      <c r="J5" s="51" t="s">
        <v>26</v>
      </c>
      <c r="K5" s="65" t="s">
        <v>31</v>
      </c>
      <c r="L5" s="51" t="s">
        <v>32</v>
      </c>
      <c r="M5" s="52">
        <v>43374</v>
      </c>
      <c r="N5" s="54" t="s">
        <v>29</v>
      </c>
    </row>
    <row r="6" spans="1:23" x14ac:dyDescent="0.35">
      <c r="B6" s="20" t="s">
        <v>36</v>
      </c>
      <c r="C6" s="27">
        <v>18</v>
      </c>
      <c r="D6" s="117">
        <f t="shared" si="0"/>
        <v>0.16666666666666666</v>
      </c>
      <c r="E6" s="1"/>
      <c r="F6" s="1"/>
      <c r="G6" s="1"/>
      <c r="H6" s="116"/>
      <c r="I6" s="1"/>
      <c r="J6" s="51" t="s">
        <v>26</v>
      </c>
      <c r="K6" s="65" t="s">
        <v>34</v>
      </c>
      <c r="L6" s="51" t="s">
        <v>35</v>
      </c>
      <c r="M6" s="52">
        <v>43374</v>
      </c>
      <c r="N6" s="54" t="s">
        <v>29</v>
      </c>
    </row>
    <row r="7" spans="1:23" x14ac:dyDescent="0.35">
      <c r="B7" s="115" t="s">
        <v>39</v>
      </c>
      <c r="C7" s="118">
        <f>SUM(C5:C6)</f>
        <v>108</v>
      </c>
      <c r="D7" s="119">
        <f t="shared" si="0"/>
        <v>1</v>
      </c>
      <c r="E7" s="1"/>
      <c r="F7" s="1"/>
      <c r="G7" s="1"/>
      <c r="H7" s="116"/>
      <c r="I7" s="1"/>
      <c r="J7" s="51" t="s">
        <v>26</v>
      </c>
      <c r="K7" s="65" t="s">
        <v>37</v>
      </c>
      <c r="L7" s="51" t="s">
        <v>38</v>
      </c>
      <c r="M7" s="52">
        <v>43374</v>
      </c>
      <c r="N7" s="54" t="s">
        <v>29</v>
      </c>
    </row>
    <row r="8" spans="1:23" ht="15" customHeight="1" x14ac:dyDescent="0.35">
      <c r="B8" s="29" t="s">
        <v>168</v>
      </c>
      <c r="C8" s="27"/>
      <c r="D8" s="27"/>
      <c r="H8" s="2"/>
      <c r="J8" s="51" t="s">
        <v>26</v>
      </c>
      <c r="K8" s="65" t="s">
        <v>40</v>
      </c>
      <c r="L8" s="51" t="s">
        <v>41</v>
      </c>
      <c r="M8" s="52">
        <v>43374</v>
      </c>
      <c r="N8" s="54" t="s">
        <v>29</v>
      </c>
    </row>
    <row r="9" spans="1:23" x14ac:dyDescent="0.35">
      <c r="B9" s="29" t="s">
        <v>141</v>
      </c>
      <c r="C9" s="27"/>
      <c r="D9" s="27"/>
      <c r="E9" s="50"/>
      <c r="F9" s="50"/>
      <c r="H9" s="2"/>
      <c r="J9" s="51" t="s">
        <v>26</v>
      </c>
      <c r="K9" s="66" t="s">
        <v>42</v>
      </c>
      <c r="L9" s="51" t="s">
        <v>43</v>
      </c>
      <c r="M9" s="52">
        <v>43374</v>
      </c>
      <c r="N9" s="54" t="s">
        <v>29</v>
      </c>
    </row>
    <row r="10" spans="1:23" ht="26.25" customHeight="1" x14ac:dyDescent="0.35">
      <c r="B10" s="27"/>
      <c r="C10" s="27"/>
      <c r="D10" s="27"/>
      <c r="E10" s="50"/>
      <c r="F10" s="50"/>
      <c r="H10" s="2"/>
      <c r="J10" s="51" t="s">
        <v>26</v>
      </c>
      <c r="K10" s="65" t="s">
        <v>44</v>
      </c>
      <c r="L10" s="51" t="s">
        <v>45</v>
      </c>
      <c r="M10" s="52">
        <v>43374</v>
      </c>
      <c r="N10" s="54" t="s">
        <v>29</v>
      </c>
    </row>
    <row r="11" spans="1:23" ht="15" customHeight="1" x14ac:dyDescent="0.35">
      <c r="B11" s="27"/>
      <c r="C11" s="27"/>
      <c r="D11" s="27"/>
      <c r="H11" s="2"/>
      <c r="J11" s="51" t="s">
        <v>26</v>
      </c>
      <c r="K11" s="65" t="s">
        <v>46</v>
      </c>
      <c r="L11" s="51" t="s">
        <v>47</v>
      </c>
      <c r="M11" s="52">
        <v>43556</v>
      </c>
      <c r="N11" s="54" t="s">
        <v>29</v>
      </c>
    </row>
    <row r="12" spans="1:23" ht="15" customHeight="1" x14ac:dyDescent="0.35">
      <c r="B12" s="27"/>
      <c r="C12" s="27"/>
      <c r="D12" s="27"/>
      <c r="H12" s="2"/>
      <c r="J12" s="51" t="s">
        <v>26</v>
      </c>
      <c r="K12" s="65" t="s">
        <v>48</v>
      </c>
      <c r="L12" s="51" t="s">
        <v>49</v>
      </c>
      <c r="M12" s="52">
        <v>43556</v>
      </c>
      <c r="N12" s="54" t="s">
        <v>29</v>
      </c>
    </row>
    <row r="13" spans="1:23" x14ac:dyDescent="0.35">
      <c r="B13" s="29"/>
      <c r="C13" s="27"/>
      <c r="D13" s="27"/>
      <c r="J13" s="55" t="s">
        <v>50</v>
      </c>
      <c r="K13" s="67" t="s">
        <v>27</v>
      </c>
      <c r="L13" s="55" t="s">
        <v>51</v>
      </c>
      <c r="M13" s="56">
        <v>43221</v>
      </c>
      <c r="N13" s="54" t="s">
        <v>29</v>
      </c>
    </row>
    <row r="14" spans="1:23" x14ac:dyDescent="0.35">
      <c r="B14" s="29"/>
      <c r="C14" s="27"/>
      <c r="D14" s="27"/>
      <c r="J14" s="51" t="s">
        <v>26</v>
      </c>
      <c r="K14" s="65" t="s">
        <v>46</v>
      </c>
      <c r="L14" s="51" t="s">
        <v>52</v>
      </c>
      <c r="M14" s="52">
        <v>43221</v>
      </c>
      <c r="N14" s="54" t="s">
        <v>29</v>
      </c>
    </row>
    <row r="15" spans="1:23" x14ac:dyDescent="0.35">
      <c r="B15" s="1"/>
      <c r="C15" s="27"/>
      <c r="D15" s="27"/>
      <c r="E15" s="1"/>
      <c r="F15" s="1"/>
      <c r="G15" s="1"/>
      <c r="H15" s="1"/>
      <c r="I15" s="1"/>
      <c r="J15" s="51" t="s">
        <v>53</v>
      </c>
      <c r="K15" s="65" t="s">
        <v>54</v>
      </c>
      <c r="L15" s="51" t="s">
        <v>55</v>
      </c>
      <c r="M15" s="52">
        <v>43221</v>
      </c>
      <c r="N15" s="54" t="s">
        <v>29</v>
      </c>
      <c r="O15" s="1"/>
      <c r="P15" s="1"/>
      <c r="Q15" s="1"/>
      <c r="R15" s="1"/>
      <c r="S15" s="1"/>
      <c r="T15" s="1"/>
      <c r="U15" s="1"/>
      <c r="V15" s="1"/>
      <c r="W15" s="1"/>
    </row>
    <row r="16" spans="1:23" x14ac:dyDescent="0.35">
      <c r="J16" s="51" t="s">
        <v>26</v>
      </c>
      <c r="K16" s="65" t="s">
        <v>31</v>
      </c>
      <c r="L16" s="51" t="s">
        <v>56</v>
      </c>
      <c r="M16" s="52">
        <v>43221</v>
      </c>
      <c r="N16" s="54" t="s">
        <v>29</v>
      </c>
    </row>
    <row r="17" spans="2:14" x14ac:dyDescent="0.35">
      <c r="B17" s="3"/>
      <c r="J17" s="51" t="s">
        <v>26</v>
      </c>
      <c r="K17" s="65" t="s">
        <v>48</v>
      </c>
      <c r="L17" s="51" t="s">
        <v>57</v>
      </c>
      <c r="M17" s="52">
        <v>43221</v>
      </c>
      <c r="N17" s="54" t="s">
        <v>29</v>
      </c>
    </row>
    <row r="18" spans="2:14" x14ac:dyDescent="0.35">
      <c r="B18" s="3"/>
      <c r="J18" s="51" t="s">
        <v>26</v>
      </c>
      <c r="K18" s="66" t="s">
        <v>42</v>
      </c>
      <c r="L18" s="51" t="s">
        <v>58</v>
      </c>
      <c r="M18" s="52">
        <v>43221</v>
      </c>
      <c r="N18" s="54" t="s">
        <v>29</v>
      </c>
    </row>
    <row r="19" spans="2:14" x14ac:dyDescent="0.35">
      <c r="B19" s="3"/>
      <c r="J19" s="51" t="s">
        <v>26</v>
      </c>
      <c r="K19" s="65" t="s">
        <v>37</v>
      </c>
      <c r="L19" s="51" t="s">
        <v>59</v>
      </c>
      <c r="M19" s="52">
        <v>43221</v>
      </c>
      <c r="N19" s="54" t="s">
        <v>29</v>
      </c>
    </row>
    <row r="20" spans="2:14" x14ac:dyDescent="0.35">
      <c r="J20" s="51" t="s">
        <v>60</v>
      </c>
      <c r="K20" s="65" t="s">
        <v>40</v>
      </c>
      <c r="L20" s="53" t="s">
        <v>61</v>
      </c>
      <c r="M20" s="51" t="s">
        <v>62</v>
      </c>
      <c r="N20" s="54" t="s">
        <v>29</v>
      </c>
    </row>
    <row r="21" spans="2:14" x14ac:dyDescent="0.35">
      <c r="J21" s="51" t="s">
        <v>60</v>
      </c>
      <c r="K21" s="65" t="s">
        <v>40</v>
      </c>
      <c r="L21" s="51" t="s">
        <v>63</v>
      </c>
      <c r="M21" s="51" t="s">
        <v>62</v>
      </c>
      <c r="N21" s="54" t="s">
        <v>29</v>
      </c>
    </row>
    <row r="22" spans="2:14" x14ac:dyDescent="0.35">
      <c r="J22" s="55" t="s">
        <v>64</v>
      </c>
      <c r="K22" s="65" t="s">
        <v>37</v>
      </c>
      <c r="L22" s="51" t="s">
        <v>65</v>
      </c>
      <c r="M22" s="52">
        <v>43221</v>
      </c>
      <c r="N22" s="54" t="s">
        <v>29</v>
      </c>
    </row>
    <row r="23" spans="2:14" x14ac:dyDescent="0.35">
      <c r="J23" s="55" t="s">
        <v>64</v>
      </c>
      <c r="K23" s="65" t="s">
        <v>37</v>
      </c>
      <c r="L23" s="51" t="s">
        <v>66</v>
      </c>
      <c r="M23" s="52">
        <v>43160</v>
      </c>
      <c r="N23" s="54" t="s">
        <v>29</v>
      </c>
    </row>
    <row r="24" spans="2:14" x14ac:dyDescent="0.35">
      <c r="J24" s="51" t="s">
        <v>67</v>
      </c>
      <c r="K24" s="65" t="s">
        <v>68</v>
      </c>
      <c r="L24" s="51" t="s">
        <v>69</v>
      </c>
      <c r="M24" s="51">
        <v>2019</v>
      </c>
      <c r="N24" s="54" t="s">
        <v>29</v>
      </c>
    </row>
    <row r="25" spans="2:14" x14ac:dyDescent="0.35">
      <c r="J25" s="51" t="s">
        <v>70</v>
      </c>
      <c r="K25" s="65" t="s">
        <v>71</v>
      </c>
      <c r="L25" s="51" t="s">
        <v>72</v>
      </c>
      <c r="M25" s="51">
        <v>2018</v>
      </c>
      <c r="N25" s="51" t="s">
        <v>73</v>
      </c>
    </row>
    <row r="26" spans="2:14" x14ac:dyDescent="0.35">
      <c r="J26" s="51" t="s">
        <v>70</v>
      </c>
      <c r="K26" s="65" t="s">
        <v>74</v>
      </c>
      <c r="L26" s="51" t="s">
        <v>75</v>
      </c>
      <c r="M26" s="51" t="s">
        <v>62</v>
      </c>
      <c r="N26" s="54" t="s">
        <v>29</v>
      </c>
    </row>
    <row r="27" spans="2:14" x14ac:dyDescent="0.35">
      <c r="J27" s="51" t="s">
        <v>76</v>
      </c>
      <c r="K27" s="65" t="s">
        <v>77</v>
      </c>
      <c r="L27" s="51" t="s">
        <v>78</v>
      </c>
      <c r="M27" s="51" t="s">
        <v>62</v>
      </c>
      <c r="N27" s="54" t="s">
        <v>29</v>
      </c>
    </row>
    <row r="28" spans="2:14" x14ac:dyDescent="0.35">
      <c r="J28" s="51" t="s">
        <v>76</v>
      </c>
      <c r="K28" s="66" t="s">
        <v>42</v>
      </c>
      <c r="L28" s="51" t="s">
        <v>79</v>
      </c>
      <c r="M28" s="51">
        <v>2018</v>
      </c>
      <c r="N28" s="54" t="s">
        <v>29</v>
      </c>
    </row>
    <row r="29" spans="2:14" x14ac:dyDescent="0.35">
      <c r="J29" s="51" t="s">
        <v>80</v>
      </c>
      <c r="K29" s="65" t="s">
        <v>48</v>
      </c>
      <c r="L29" s="51" t="s">
        <v>81</v>
      </c>
      <c r="M29" s="51" t="s">
        <v>82</v>
      </c>
      <c r="N29" s="54" t="s">
        <v>29</v>
      </c>
    </row>
    <row r="30" spans="2:14" x14ac:dyDescent="0.35">
      <c r="J30" s="51" t="s">
        <v>83</v>
      </c>
      <c r="K30" s="66" t="s">
        <v>42</v>
      </c>
      <c r="L30" s="51" t="s">
        <v>84</v>
      </c>
      <c r="M30" s="52">
        <v>43525</v>
      </c>
      <c r="N30" s="54" t="s">
        <v>29</v>
      </c>
    </row>
    <row r="31" spans="2:14" x14ac:dyDescent="0.35">
      <c r="J31" s="51" t="s">
        <v>83</v>
      </c>
      <c r="K31" s="65" t="s">
        <v>40</v>
      </c>
      <c r="L31" s="51" t="s">
        <v>85</v>
      </c>
      <c r="M31" s="52">
        <v>43556</v>
      </c>
      <c r="N31" s="54" t="s">
        <v>29</v>
      </c>
    </row>
    <row r="32" spans="2:14" x14ac:dyDescent="0.35">
      <c r="J32" s="51" t="s">
        <v>76</v>
      </c>
      <c r="K32" s="66" t="s">
        <v>42</v>
      </c>
      <c r="L32" s="63" t="s">
        <v>86</v>
      </c>
      <c r="M32" s="51">
        <v>2015</v>
      </c>
      <c r="N32" s="51" t="s">
        <v>87</v>
      </c>
    </row>
    <row r="33" spans="10:14" x14ac:dyDescent="0.35">
      <c r="J33" s="51" t="s">
        <v>88</v>
      </c>
      <c r="K33" s="65" t="s">
        <v>89</v>
      </c>
      <c r="L33" s="51" t="s">
        <v>86</v>
      </c>
      <c r="M33" s="51">
        <v>2014</v>
      </c>
      <c r="N33" s="51" t="s">
        <v>87</v>
      </c>
    </row>
    <row r="34" spans="10:14" x14ac:dyDescent="0.35">
      <c r="J34" s="51" t="s">
        <v>90</v>
      </c>
      <c r="K34" s="65" t="s">
        <v>31</v>
      </c>
      <c r="L34" s="51" t="s">
        <v>86</v>
      </c>
      <c r="M34" s="51" t="s">
        <v>62</v>
      </c>
      <c r="N34" s="51" t="s">
        <v>87</v>
      </c>
    </row>
    <row r="35" spans="10:14" x14ac:dyDescent="0.35">
      <c r="J35" s="51" t="s">
        <v>91</v>
      </c>
      <c r="K35" s="65" t="s">
        <v>92</v>
      </c>
      <c r="L35" s="51" t="s">
        <v>86</v>
      </c>
      <c r="M35" s="51" t="s">
        <v>62</v>
      </c>
      <c r="N35" s="51" t="s">
        <v>87</v>
      </c>
    </row>
    <row r="36" spans="10:14" x14ac:dyDescent="0.35">
      <c r="J36" s="51" t="s">
        <v>93</v>
      </c>
      <c r="K36" s="65" t="s">
        <v>31</v>
      </c>
      <c r="L36" s="51" t="s">
        <v>86</v>
      </c>
      <c r="M36" s="51" t="s">
        <v>62</v>
      </c>
      <c r="N36" s="51" t="s">
        <v>87</v>
      </c>
    </row>
    <row r="37" spans="10:14" x14ac:dyDescent="0.35">
      <c r="J37" s="51" t="s">
        <v>93</v>
      </c>
      <c r="K37" s="65" t="s">
        <v>74</v>
      </c>
      <c r="L37" s="51" t="s">
        <v>86</v>
      </c>
      <c r="M37" s="51" t="s">
        <v>62</v>
      </c>
      <c r="N37" s="51" t="s">
        <v>87</v>
      </c>
    </row>
    <row r="38" spans="10:14" x14ac:dyDescent="0.35">
      <c r="J38" s="51" t="s">
        <v>93</v>
      </c>
      <c r="K38" s="65" t="s">
        <v>40</v>
      </c>
      <c r="L38" s="51" t="s">
        <v>86</v>
      </c>
      <c r="M38" s="51" t="s">
        <v>62</v>
      </c>
      <c r="N38" s="51" t="s">
        <v>87</v>
      </c>
    </row>
    <row r="39" spans="10:14" x14ac:dyDescent="0.35">
      <c r="J39" s="51" t="s">
        <v>94</v>
      </c>
      <c r="K39" s="66" t="s">
        <v>27</v>
      </c>
      <c r="L39" s="51" t="s">
        <v>86</v>
      </c>
      <c r="M39" s="51" t="s">
        <v>62</v>
      </c>
      <c r="N39" s="51" t="s">
        <v>87</v>
      </c>
    </row>
    <row r="40" spans="10:14" x14ac:dyDescent="0.35">
      <c r="J40" s="51" t="s">
        <v>95</v>
      </c>
      <c r="K40" s="65" t="s">
        <v>48</v>
      </c>
      <c r="L40" s="51" t="s">
        <v>96</v>
      </c>
      <c r="M40" s="72">
        <v>42552</v>
      </c>
      <c r="N40" s="51" t="s">
        <v>87</v>
      </c>
    </row>
    <row r="41" spans="10:14" x14ac:dyDescent="0.35">
      <c r="J41" s="51" t="s">
        <v>97</v>
      </c>
      <c r="K41" s="65" t="s">
        <v>98</v>
      </c>
      <c r="L41" s="51" t="s">
        <v>99</v>
      </c>
      <c r="M41" s="72">
        <v>42552</v>
      </c>
      <c r="N41" s="51" t="s">
        <v>87</v>
      </c>
    </row>
    <row r="42" spans="10:14" x14ac:dyDescent="0.35">
      <c r="J42" s="51" t="s">
        <v>100</v>
      </c>
      <c r="K42" s="65" t="s">
        <v>37</v>
      </c>
      <c r="L42" s="53" t="s">
        <v>101</v>
      </c>
      <c r="M42" s="72">
        <v>42552</v>
      </c>
      <c r="N42" s="51" t="s">
        <v>87</v>
      </c>
    </row>
    <row r="43" spans="10:14" x14ac:dyDescent="0.35">
      <c r="J43" s="51" t="s">
        <v>102</v>
      </c>
      <c r="K43" s="65" t="s">
        <v>103</v>
      </c>
      <c r="L43" s="51" t="s">
        <v>104</v>
      </c>
      <c r="M43" s="72">
        <v>42552</v>
      </c>
      <c r="N43" s="51" t="s">
        <v>87</v>
      </c>
    </row>
    <row r="44" spans="10:14" x14ac:dyDescent="0.35">
      <c r="J44" s="51" t="s">
        <v>102</v>
      </c>
      <c r="K44" s="65" t="s">
        <v>103</v>
      </c>
      <c r="L44" s="51" t="s">
        <v>105</v>
      </c>
      <c r="M44" s="72">
        <v>42552</v>
      </c>
      <c r="N44" s="51" t="s">
        <v>87</v>
      </c>
    </row>
    <row r="45" spans="10:14" x14ac:dyDescent="0.35">
      <c r="J45" s="51" t="s">
        <v>106</v>
      </c>
      <c r="K45" s="65" t="s">
        <v>74</v>
      </c>
      <c r="L45" s="51" t="s">
        <v>107</v>
      </c>
      <c r="M45" s="72">
        <v>42552</v>
      </c>
      <c r="N45" s="51" t="s">
        <v>87</v>
      </c>
    </row>
    <row r="46" spans="10:14" x14ac:dyDescent="0.35">
      <c r="J46" s="51" t="s">
        <v>108</v>
      </c>
      <c r="K46" s="65" t="s">
        <v>37</v>
      </c>
      <c r="L46" s="51" t="s">
        <v>109</v>
      </c>
      <c r="M46" s="72">
        <v>42552</v>
      </c>
      <c r="N46" s="51" t="s">
        <v>87</v>
      </c>
    </row>
    <row r="47" spans="10:14" x14ac:dyDescent="0.35">
      <c r="J47" s="68" t="s">
        <v>113</v>
      </c>
      <c r="K47" s="68" t="s">
        <v>48</v>
      </c>
      <c r="L47" s="73" t="s">
        <v>147</v>
      </c>
      <c r="M47" s="74">
        <v>42552</v>
      </c>
      <c r="N47" s="51" t="s">
        <v>87</v>
      </c>
    </row>
    <row r="48" spans="10:14" x14ac:dyDescent="0.35">
      <c r="J48" s="68" t="s">
        <v>112</v>
      </c>
      <c r="K48" s="68" t="s">
        <v>98</v>
      </c>
      <c r="L48" s="69" t="s">
        <v>148</v>
      </c>
      <c r="M48" s="74">
        <v>42552</v>
      </c>
      <c r="N48" s="51" t="s">
        <v>87</v>
      </c>
    </row>
    <row r="49" spans="10:14" x14ac:dyDescent="0.35">
      <c r="J49" s="68" t="s">
        <v>112</v>
      </c>
      <c r="K49" s="68" t="s">
        <v>48</v>
      </c>
      <c r="L49" s="69" t="s">
        <v>149</v>
      </c>
      <c r="M49" s="74">
        <v>42552</v>
      </c>
      <c r="N49" s="51" t="s">
        <v>87</v>
      </c>
    </row>
    <row r="50" spans="10:14" x14ac:dyDescent="0.35">
      <c r="J50" s="69" t="s">
        <v>94</v>
      </c>
      <c r="K50" s="69" t="s">
        <v>150</v>
      </c>
      <c r="L50" s="69" t="s">
        <v>151</v>
      </c>
      <c r="M50" s="74">
        <v>42552</v>
      </c>
      <c r="N50" s="51" t="s">
        <v>87</v>
      </c>
    </row>
    <row r="51" spans="10:14" x14ac:dyDescent="0.35">
      <c r="J51" s="70" t="s">
        <v>60</v>
      </c>
      <c r="K51" s="70" t="s">
        <v>110</v>
      </c>
      <c r="L51" s="70" t="s">
        <v>152</v>
      </c>
      <c r="M51" s="71">
        <v>43252</v>
      </c>
      <c r="N51" s="51" t="s">
        <v>87</v>
      </c>
    </row>
    <row r="52" spans="10:14" x14ac:dyDescent="0.35">
      <c r="J52" s="70" t="s">
        <v>60</v>
      </c>
      <c r="K52" s="70" t="s">
        <v>153</v>
      </c>
      <c r="L52" s="70" t="s">
        <v>152</v>
      </c>
      <c r="M52" s="71">
        <v>43252</v>
      </c>
      <c r="N52" s="51" t="s">
        <v>87</v>
      </c>
    </row>
    <row r="53" spans="10:14" x14ac:dyDescent="0.35">
      <c r="J53" s="70" t="s">
        <v>154</v>
      </c>
      <c r="K53" s="70" t="s">
        <v>155</v>
      </c>
      <c r="L53" s="70" t="s">
        <v>152</v>
      </c>
      <c r="M53" s="71">
        <v>43221</v>
      </c>
      <c r="N53" s="51" t="s">
        <v>87</v>
      </c>
    </row>
    <row r="54" spans="10:14" x14ac:dyDescent="0.35">
      <c r="J54" s="70" t="s">
        <v>154</v>
      </c>
      <c r="K54" s="70" t="s">
        <v>156</v>
      </c>
      <c r="L54" s="70" t="s">
        <v>152</v>
      </c>
      <c r="M54" s="71">
        <v>43221</v>
      </c>
      <c r="N54" s="51" t="s">
        <v>87</v>
      </c>
    </row>
    <row r="55" spans="10:14" x14ac:dyDescent="0.35">
      <c r="J55" s="70" t="s">
        <v>64</v>
      </c>
      <c r="K55" s="70" t="s">
        <v>34</v>
      </c>
      <c r="L55" s="70" t="s">
        <v>152</v>
      </c>
      <c r="M55" s="71">
        <v>43221</v>
      </c>
      <c r="N55" s="51" t="s">
        <v>87</v>
      </c>
    </row>
    <row r="56" spans="10:14" x14ac:dyDescent="0.35">
      <c r="J56" s="70" t="s">
        <v>64</v>
      </c>
      <c r="K56" s="70" t="s">
        <v>157</v>
      </c>
      <c r="L56" s="70" t="s">
        <v>152</v>
      </c>
      <c r="M56" s="71">
        <v>43221</v>
      </c>
      <c r="N56" s="51" t="s">
        <v>87</v>
      </c>
    </row>
    <row r="57" spans="10:14" x14ac:dyDescent="0.35">
      <c r="J57" s="70" t="s">
        <v>64</v>
      </c>
      <c r="K57" s="70" t="s">
        <v>37</v>
      </c>
      <c r="L57" s="70" t="s">
        <v>158</v>
      </c>
      <c r="M57" s="71">
        <v>43221</v>
      </c>
      <c r="N57" s="51" t="s">
        <v>87</v>
      </c>
    </row>
    <row r="58" spans="10:14" x14ac:dyDescent="0.35">
      <c r="J58" s="70" t="s">
        <v>159</v>
      </c>
      <c r="K58" s="70" t="s">
        <v>111</v>
      </c>
      <c r="L58" s="70" t="s">
        <v>152</v>
      </c>
      <c r="M58" s="71">
        <v>43132</v>
      </c>
      <c r="N58" s="51" t="s">
        <v>87</v>
      </c>
    </row>
    <row r="59" spans="10:14" x14ac:dyDescent="0.35">
      <c r="J59" s="70" t="s">
        <v>159</v>
      </c>
      <c r="K59" s="70" t="s">
        <v>98</v>
      </c>
      <c r="L59" s="70" t="s">
        <v>158</v>
      </c>
      <c r="M59" s="71">
        <v>43132</v>
      </c>
      <c r="N59" s="51" t="s">
        <v>87</v>
      </c>
    </row>
    <row r="60" spans="10:14" x14ac:dyDescent="0.35">
      <c r="J60" s="70" t="s">
        <v>76</v>
      </c>
      <c r="K60" s="70" t="s">
        <v>103</v>
      </c>
      <c r="L60" s="70" t="s">
        <v>152</v>
      </c>
      <c r="M60" s="71">
        <v>43252</v>
      </c>
      <c r="N60" s="51" t="s">
        <v>87</v>
      </c>
    </row>
    <row r="61" spans="10:14" x14ac:dyDescent="0.35">
      <c r="J61" s="70" t="s">
        <v>80</v>
      </c>
      <c r="K61" s="70" t="s">
        <v>155</v>
      </c>
      <c r="L61" s="70" t="s">
        <v>152</v>
      </c>
      <c r="M61" s="71">
        <v>43221</v>
      </c>
      <c r="N61" s="51" t="s">
        <v>87</v>
      </c>
    </row>
    <row r="62" spans="10:14" x14ac:dyDescent="0.35">
      <c r="J62" s="70" t="s">
        <v>80</v>
      </c>
      <c r="K62" s="70" t="s">
        <v>156</v>
      </c>
      <c r="L62" s="70" t="s">
        <v>160</v>
      </c>
      <c r="M62" s="71">
        <v>43221</v>
      </c>
      <c r="N62" s="51" t="s">
        <v>87</v>
      </c>
    </row>
    <row r="63" spans="10:14" x14ac:dyDescent="0.35">
      <c r="J63" s="70" t="s">
        <v>161</v>
      </c>
      <c r="K63" s="70" t="s">
        <v>37</v>
      </c>
      <c r="L63" s="70" t="s">
        <v>158</v>
      </c>
      <c r="M63" s="71">
        <v>43160</v>
      </c>
      <c r="N63" s="51" t="s">
        <v>87</v>
      </c>
    </row>
    <row r="64" spans="10:14" x14ac:dyDescent="0.35">
      <c r="J64" s="70" t="s">
        <v>162</v>
      </c>
      <c r="K64" s="70" t="s">
        <v>74</v>
      </c>
      <c r="L64" s="70" t="s">
        <v>158</v>
      </c>
      <c r="M64" s="71">
        <v>43191</v>
      </c>
      <c r="N64" s="51" t="s">
        <v>87</v>
      </c>
    </row>
    <row r="65" spans="10:14" x14ac:dyDescent="0.35">
      <c r="J65" s="70" t="s">
        <v>162</v>
      </c>
      <c r="K65" s="70" t="s">
        <v>31</v>
      </c>
      <c r="L65" s="70" t="s">
        <v>158</v>
      </c>
      <c r="M65" s="71">
        <v>43191</v>
      </c>
      <c r="N65" s="51" t="s">
        <v>87</v>
      </c>
    </row>
    <row r="66" spans="10:14" x14ac:dyDescent="0.35">
      <c r="J66" s="70" t="s">
        <v>162</v>
      </c>
      <c r="K66" s="70" t="s">
        <v>110</v>
      </c>
      <c r="L66" s="70" t="s">
        <v>158</v>
      </c>
      <c r="M66" s="71">
        <v>43191</v>
      </c>
      <c r="N66" s="51" t="s">
        <v>87</v>
      </c>
    </row>
    <row r="67" spans="10:14" x14ac:dyDescent="0.35">
      <c r="J67" s="70" t="s">
        <v>163</v>
      </c>
      <c r="K67" s="70" t="s">
        <v>98</v>
      </c>
      <c r="L67" s="70" t="s">
        <v>158</v>
      </c>
      <c r="M67" s="71">
        <v>43191</v>
      </c>
      <c r="N67" s="51" t="s">
        <v>87</v>
      </c>
    </row>
    <row r="68" spans="10:14" x14ac:dyDescent="0.35">
      <c r="J68" s="70" t="s">
        <v>163</v>
      </c>
      <c r="K68" s="70" t="s">
        <v>111</v>
      </c>
      <c r="L68" s="70" t="s">
        <v>158</v>
      </c>
      <c r="M68" s="71">
        <v>43191</v>
      </c>
      <c r="N68" s="51" t="s">
        <v>87</v>
      </c>
    </row>
    <row r="69" spans="10:14" x14ac:dyDescent="0.35">
      <c r="J69" s="70" t="s">
        <v>163</v>
      </c>
      <c r="K69" s="70" t="s">
        <v>48</v>
      </c>
      <c r="L69" s="70" t="s">
        <v>158</v>
      </c>
      <c r="M69" s="71">
        <v>43191</v>
      </c>
      <c r="N69" s="51" t="s">
        <v>87</v>
      </c>
    </row>
    <row r="70" spans="10:14" x14ac:dyDescent="0.35">
      <c r="J70" s="50"/>
      <c r="K70" s="50"/>
      <c r="L70" s="50"/>
      <c r="M70" s="50"/>
      <c r="N70" s="50"/>
    </row>
    <row r="71" spans="10:14" x14ac:dyDescent="0.35">
      <c r="J71" s="50"/>
      <c r="K71" s="50"/>
      <c r="L71" s="50"/>
      <c r="M71" s="50"/>
      <c r="N71" s="50"/>
    </row>
    <row r="72" spans="10:14" x14ac:dyDescent="0.35">
      <c r="J72" s="50"/>
      <c r="K72" s="50"/>
      <c r="L72" s="50"/>
      <c r="M72" s="50"/>
      <c r="N72" s="50"/>
    </row>
    <row r="73" spans="10:14" x14ac:dyDescent="0.35">
      <c r="J73" s="50"/>
      <c r="K73" s="50"/>
      <c r="L73" s="50"/>
      <c r="M73" s="50"/>
      <c r="N73" s="50"/>
    </row>
    <row r="74" spans="10:14" x14ac:dyDescent="0.35">
      <c r="J74" s="50"/>
      <c r="K74" s="50"/>
      <c r="L74" s="50"/>
      <c r="M74" s="50"/>
      <c r="N74" s="50"/>
    </row>
    <row r="75" spans="10:14" x14ac:dyDescent="0.35">
      <c r="J75" s="50"/>
      <c r="K75" s="50"/>
      <c r="L75" s="50"/>
      <c r="M75" s="50"/>
      <c r="N75" s="50"/>
    </row>
    <row r="76" spans="10:14" x14ac:dyDescent="0.35">
      <c r="J76" s="50"/>
      <c r="K76" s="50"/>
      <c r="L76" s="50"/>
      <c r="M76" s="50"/>
      <c r="N76" s="50"/>
    </row>
    <row r="77" spans="10:14" x14ac:dyDescent="0.35">
      <c r="J77" s="50"/>
      <c r="K77" s="50"/>
      <c r="L77" s="50"/>
      <c r="M77" s="50"/>
      <c r="N77" s="50"/>
    </row>
    <row r="78" spans="10:14" x14ac:dyDescent="0.35">
      <c r="J78" s="50"/>
      <c r="K78" s="50"/>
      <c r="L78" s="50"/>
      <c r="M78" s="50"/>
      <c r="N78" s="50"/>
    </row>
    <row r="79" spans="10:14" x14ac:dyDescent="0.35">
      <c r="J79" s="50"/>
      <c r="K79" s="50"/>
      <c r="L79" s="50"/>
      <c r="M79" s="50"/>
      <c r="N79" s="50"/>
    </row>
    <row r="80" spans="10:14" x14ac:dyDescent="0.35">
      <c r="J80" s="50"/>
      <c r="K80" s="50"/>
      <c r="L80" s="50"/>
      <c r="M80" s="50"/>
      <c r="N80" s="50"/>
    </row>
    <row r="81" spans="10:14" x14ac:dyDescent="0.35">
      <c r="J81" s="50"/>
      <c r="K81" s="50"/>
      <c r="L81" s="50"/>
      <c r="M81" s="50"/>
      <c r="N81" s="50"/>
    </row>
    <row r="82" spans="10:14" x14ac:dyDescent="0.35">
      <c r="J82" s="49"/>
      <c r="K82" s="50"/>
      <c r="L82" s="50"/>
      <c r="M82" s="50"/>
    </row>
    <row r="83" spans="10:14" x14ac:dyDescent="0.35">
      <c r="J83" s="49"/>
      <c r="K83" s="50"/>
      <c r="L83" s="50"/>
      <c r="M83" s="50"/>
    </row>
    <row r="84" spans="10:14" x14ac:dyDescent="0.35">
      <c r="J84" s="49"/>
      <c r="K84" s="50"/>
      <c r="L84" s="50"/>
      <c r="M84" s="50"/>
    </row>
    <row r="85" spans="10:14" x14ac:dyDescent="0.35">
      <c r="J85" s="49"/>
      <c r="K85" s="50"/>
      <c r="L85" s="50"/>
      <c r="M85" s="50"/>
    </row>
    <row r="86" spans="10:14" x14ac:dyDescent="0.35">
      <c r="J86" s="49"/>
      <c r="K86" s="50"/>
      <c r="L86" s="50"/>
      <c r="M86" s="50"/>
    </row>
    <row r="87" spans="10:14" x14ac:dyDescent="0.35">
      <c r="J87" s="49"/>
      <c r="K87" s="50"/>
      <c r="L87" s="50"/>
      <c r="M87" s="50"/>
    </row>
    <row r="88" spans="10:14" x14ac:dyDescent="0.35">
      <c r="J88" s="49"/>
      <c r="K88" s="50"/>
      <c r="L88" s="50"/>
      <c r="M88" s="50"/>
    </row>
    <row r="89" spans="10:14" x14ac:dyDescent="0.35">
      <c r="J89" s="49"/>
      <c r="K89" s="50"/>
      <c r="L89" s="50"/>
      <c r="M89" s="50"/>
    </row>
    <row r="90" spans="10:14" x14ac:dyDescent="0.35">
      <c r="J90" s="49"/>
      <c r="K90" s="50"/>
      <c r="L90" s="50"/>
      <c r="M90" s="50"/>
    </row>
    <row r="91" spans="10:14" x14ac:dyDescent="0.35">
      <c r="J91" s="49"/>
      <c r="K91" s="50"/>
      <c r="L91" s="50"/>
      <c r="M91" s="50"/>
    </row>
    <row r="92" spans="10:14" x14ac:dyDescent="0.35">
      <c r="J92" s="49"/>
      <c r="K92" s="50"/>
      <c r="L92" s="50"/>
      <c r="M92" s="50"/>
    </row>
    <row r="93" spans="10:14" x14ac:dyDescent="0.35">
      <c r="J93" s="49"/>
      <c r="K93" s="50"/>
      <c r="L93" s="50"/>
      <c r="M93" s="50"/>
    </row>
    <row r="94" spans="10:14" x14ac:dyDescent="0.35">
      <c r="J94" s="49"/>
      <c r="K94" s="50"/>
      <c r="L94" s="50"/>
      <c r="M94" s="50"/>
    </row>
    <row r="95" spans="10:14" x14ac:dyDescent="0.35">
      <c r="J95" s="49"/>
      <c r="K95" s="50"/>
      <c r="L95" s="50"/>
      <c r="M95" s="50"/>
    </row>
    <row r="96" spans="10:14" x14ac:dyDescent="0.35">
      <c r="J96" s="49"/>
      <c r="K96" s="50"/>
      <c r="L96" s="50"/>
      <c r="M96" s="50"/>
    </row>
    <row r="97" spans="10:13" x14ac:dyDescent="0.35">
      <c r="J97" s="49"/>
      <c r="K97" s="50"/>
      <c r="L97" s="50"/>
      <c r="M97" s="50"/>
    </row>
    <row r="98" spans="10:13" x14ac:dyDescent="0.35">
      <c r="J98" s="49"/>
      <c r="K98" s="50"/>
      <c r="L98" s="50"/>
      <c r="M98" s="50"/>
    </row>
    <row r="99" spans="10:13" x14ac:dyDescent="0.35">
      <c r="J99" s="49"/>
      <c r="K99" s="50"/>
      <c r="L99" s="50"/>
      <c r="M99" s="50"/>
    </row>
    <row r="100" spans="10:13" x14ac:dyDescent="0.35">
      <c r="J100" s="49"/>
      <c r="K100" s="50"/>
      <c r="L100" s="50"/>
      <c r="M100" s="50"/>
    </row>
    <row r="101" spans="10:13" x14ac:dyDescent="0.35">
      <c r="J101" s="49"/>
      <c r="K101" s="50"/>
      <c r="L101" s="50"/>
      <c r="M101" s="50"/>
    </row>
    <row r="102" spans="10:13" x14ac:dyDescent="0.35">
      <c r="J102" s="49"/>
      <c r="K102" s="50"/>
      <c r="L102" s="50"/>
      <c r="M102" s="50"/>
    </row>
    <row r="103" spans="10:13" x14ac:dyDescent="0.35">
      <c r="J103" s="49"/>
      <c r="K103" s="50"/>
      <c r="L103" s="50"/>
      <c r="M103" s="50"/>
    </row>
    <row r="104" spans="10:13" x14ac:dyDescent="0.35">
      <c r="J104" s="49"/>
      <c r="K104" s="50"/>
      <c r="L104" s="50"/>
      <c r="M104" s="50"/>
    </row>
    <row r="105" spans="10:13" x14ac:dyDescent="0.35">
      <c r="J105" s="49"/>
      <c r="K105" s="50"/>
      <c r="L105" s="50"/>
      <c r="M105" s="50"/>
    </row>
    <row r="106" spans="10:13" x14ac:dyDescent="0.35">
      <c r="J106" s="49"/>
      <c r="K106" s="50"/>
      <c r="L106" s="50"/>
      <c r="M106" s="50"/>
    </row>
    <row r="107" spans="10:13" x14ac:dyDescent="0.35">
      <c r="J107" s="49"/>
      <c r="K107" s="50"/>
      <c r="L107" s="50"/>
      <c r="M107" s="50"/>
    </row>
    <row r="108" spans="10:13" x14ac:dyDescent="0.35">
      <c r="J108" s="49"/>
      <c r="K108" s="50"/>
      <c r="L108" s="50"/>
      <c r="M108" s="50"/>
    </row>
    <row r="109" spans="10:13" x14ac:dyDescent="0.35">
      <c r="J109" s="49"/>
      <c r="K109" s="50"/>
      <c r="L109" s="50"/>
      <c r="M109" s="50"/>
    </row>
    <row r="110" spans="10:13" x14ac:dyDescent="0.35">
      <c r="J110" s="49"/>
      <c r="K110" s="50"/>
      <c r="L110" s="50"/>
      <c r="M110" s="50"/>
    </row>
    <row r="111" spans="10:13" x14ac:dyDescent="0.35">
      <c r="J111" s="49"/>
      <c r="K111" s="50"/>
      <c r="L111" s="50"/>
      <c r="M111" s="50"/>
    </row>
    <row r="112" spans="10:13" x14ac:dyDescent="0.35">
      <c r="J112" s="49"/>
      <c r="K112" s="50"/>
      <c r="L112" s="50"/>
      <c r="M112" s="50"/>
    </row>
    <row r="113" spans="10:13" x14ac:dyDescent="0.35">
      <c r="J113" s="49"/>
      <c r="K113" s="50"/>
      <c r="L113" s="50"/>
      <c r="M113" s="50"/>
    </row>
    <row r="114" spans="10:13" x14ac:dyDescent="0.35">
      <c r="J114" s="49"/>
      <c r="K114" s="50"/>
      <c r="L114" s="50"/>
      <c r="M114" s="50"/>
    </row>
    <row r="115" spans="10:13" x14ac:dyDescent="0.35">
      <c r="J115" s="49"/>
      <c r="K115" s="50"/>
      <c r="L115" s="50"/>
      <c r="M115" s="50"/>
    </row>
    <row r="116" spans="10:13" x14ac:dyDescent="0.35">
      <c r="J116" s="49"/>
      <c r="K116" s="50"/>
      <c r="L116" s="50"/>
      <c r="M116" s="50"/>
    </row>
    <row r="117" spans="10:13" x14ac:dyDescent="0.35">
      <c r="J117" s="49"/>
      <c r="K117" s="50"/>
      <c r="L117" s="50"/>
      <c r="M117" s="50"/>
    </row>
    <row r="118" spans="10:13" x14ac:dyDescent="0.35">
      <c r="J118" s="49"/>
      <c r="K118" s="50"/>
      <c r="L118" s="50"/>
      <c r="M118" s="50"/>
    </row>
    <row r="119" spans="10:13" x14ac:dyDescent="0.35">
      <c r="J119" s="49"/>
      <c r="K119" s="50"/>
      <c r="L119" s="50"/>
      <c r="M119" s="50"/>
    </row>
    <row r="120" spans="10:13" x14ac:dyDescent="0.35">
      <c r="J120" s="49"/>
      <c r="K120" s="50"/>
      <c r="L120" s="50"/>
      <c r="M120" s="50"/>
    </row>
    <row r="121" spans="10:13" x14ac:dyDescent="0.35">
      <c r="J121" s="49"/>
      <c r="K121" s="50"/>
      <c r="L121" s="50"/>
      <c r="M121" s="50"/>
    </row>
    <row r="122" spans="10:13" x14ac:dyDescent="0.35">
      <c r="J122" s="49"/>
      <c r="K122" s="50"/>
      <c r="L122" s="50"/>
      <c r="M122" s="50"/>
    </row>
    <row r="123" spans="10:13" x14ac:dyDescent="0.35">
      <c r="J123" s="49"/>
      <c r="K123" s="50"/>
      <c r="L123" s="50"/>
      <c r="M123" s="50"/>
    </row>
    <row r="124" spans="10:13" x14ac:dyDescent="0.35">
      <c r="J124" s="49"/>
      <c r="K124" s="50"/>
      <c r="L124" s="50"/>
      <c r="M124" s="50"/>
    </row>
    <row r="125" spans="10:13" x14ac:dyDescent="0.35">
      <c r="J125" s="49"/>
      <c r="K125" s="50"/>
      <c r="L125" s="50"/>
      <c r="M125" s="50"/>
    </row>
    <row r="126" spans="10:13" x14ac:dyDescent="0.35">
      <c r="J126" s="49"/>
      <c r="K126" s="50"/>
      <c r="L126" s="50"/>
      <c r="M126" s="50"/>
    </row>
    <row r="127" spans="10:13" x14ac:dyDescent="0.35">
      <c r="J127" s="49"/>
      <c r="K127" s="50"/>
      <c r="L127" s="50"/>
      <c r="M127" s="50"/>
    </row>
    <row r="128" spans="10:13" x14ac:dyDescent="0.35">
      <c r="J128" s="49"/>
      <c r="K128" s="50"/>
      <c r="L128" s="50"/>
      <c r="M128" s="50"/>
    </row>
    <row r="129" spans="10:13" x14ac:dyDescent="0.35">
      <c r="J129" s="49"/>
      <c r="K129" s="50"/>
      <c r="L129" s="50"/>
      <c r="M129" s="50"/>
    </row>
    <row r="130" spans="10:13" x14ac:dyDescent="0.35">
      <c r="J130" s="49"/>
      <c r="K130" s="50"/>
      <c r="L130" s="50"/>
      <c r="M130" s="50"/>
    </row>
    <row r="131" spans="10:13" x14ac:dyDescent="0.35">
      <c r="J131" s="49"/>
      <c r="K131" s="50"/>
      <c r="L131" s="50"/>
      <c r="M131" s="50"/>
    </row>
    <row r="132" spans="10:13" x14ac:dyDescent="0.35">
      <c r="J132" s="49"/>
      <c r="K132" s="50"/>
      <c r="L132" s="50"/>
      <c r="M132" s="50"/>
    </row>
    <row r="133" spans="10:13" x14ac:dyDescent="0.35">
      <c r="J133" s="49"/>
      <c r="K133" s="50"/>
      <c r="L133" s="50"/>
      <c r="M133" s="50"/>
    </row>
    <row r="134" spans="10:13" x14ac:dyDescent="0.35">
      <c r="J134" s="49"/>
      <c r="K134" s="50"/>
      <c r="L134" s="50"/>
      <c r="M134" s="50"/>
    </row>
    <row r="135" spans="10:13" x14ac:dyDescent="0.35">
      <c r="J135" s="49"/>
      <c r="K135" s="50"/>
      <c r="L135" s="50"/>
      <c r="M135" s="50"/>
    </row>
    <row r="136" spans="10:13" x14ac:dyDescent="0.35">
      <c r="J136" s="49"/>
      <c r="K136" s="50"/>
      <c r="L136" s="50"/>
      <c r="M136" s="50"/>
    </row>
    <row r="137" spans="10:13" x14ac:dyDescent="0.35">
      <c r="J137" s="49"/>
      <c r="K137" s="50"/>
      <c r="L137" s="50"/>
      <c r="M137" s="50"/>
    </row>
    <row r="138" spans="10:13" x14ac:dyDescent="0.35">
      <c r="J138" s="49"/>
      <c r="K138" s="50"/>
      <c r="L138" s="50"/>
      <c r="M138" s="50"/>
    </row>
    <row r="139" spans="10:13" x14ac:dyDescent="0.35">
      <c r="J139" s="49"/>
      <c r="K139" s="50"/>
      <c r="L139" s="50"/>
      <c r="M139" s="50"/>
    </row>
    <row r="140" spans="10:13" x14ac:dyDescent="0.35">
      <c r="J140" s="49"/>
      <c r="K140" s="50"/>
      <c r="L140" s="50"/>
      <c r="M140" s="50"/>
    </row>
    <row r="141" spans="10:13" x14ac:dyDescent="0.35">
      <c r="J141" s="49"/>
      <c r="K141" s="50"/>
      <c r="L141" s="50"/>
      <c r="M141" s="50"/>
    </row>
    <row r="142" spans="10:13" x14ac:dyDescent="0.35">
      <c r="J142" s="49"/>
      <c r="K142" s="50"/>
      <c r="L142" s="50"/>
      <c r="M142" s="50"/>
    </row>
    <row r="143" spans="10:13" x14ac:dyDescent="0.35">
      <c r="J143" s="49"/>
      <c r="K143" s="50"/>
      <c r="L143" s="50"/>
      <c r="M143" s="50"/>
    </row>
    <row r="144" spans="10:13" x14ac:dyDescent="0.35">
      <c r="J144" s="49"/>
      <c r="K144" s="50"/>
      <c r="L144" s="50"/>
      <c r="M144" s="50"/>
    </row>
    <row r="145" spans="10:13" x14ac:dyDescent="0.35">
      <c r="J145" s="49"/>
      <c r="K145" s="50"/>
      <c r="L145" s="50"/>
      <c r="M145" s="50"/>
    </row>
    <row r="146" spans="10:13" x14ac:dyDescent="0.35">
      <c r="J146" s="49"/>
      <c r="K146" s="50"/>
      <c r="L146" s="50"/>
      <c r="M146" s="50"/>
    </row>
    <row r="147" spans="10:13" x14ac:dyDescent="0.35">
      <c r="J147" s="49"/>
      <c r="K147" s="50"/>
      <c r="L147" s="50"/>
      <c r="M147" s="50"/>
    </row>
    <row r="148" spans="10:13" x14ac:dyDescent="0.35">
      <c r="J148" s="49"/>
      <c r="K148" s="50"/>
      <c r="L148" s="50"/>
      <c r="M148" s="50"/>
    </row>
    <row r="149" spans="10:13" x14ac:dyDescent="0.35">
      <c r="J149" s="49"/>
      <c r="K149" s="50"/>
      <c r="L149" s="50"/>
      <c r="M149" s="50"/>
    </row>
    <row r="150" spans="10:13" x14ac:dyDescent="0.35">
      <c r="J150" s="49"/>
      <c r="K150" s="50"/>
      <c r="L150" s="50"/>
      <c r="M150" s="50"/>
    </row>
    <row r="151" spans="10:13" x14ac:dyDescent="0.35">
      <c r="J151" s="49"/>
      <c r="K151" s="50"/>
      <c r="L151" s="50"/>
      <c r="M151" s="50"/>
    </row>
    <row r="152" spans="10:13" x14ac:dyDescent="0.35">
      <c r="J152" s="49"/>
      <c r="K152" s="50"/>
      <c r="L152" s="50"/>
      <c r="M152" s="50"/>
    </row>
    <row r="153" spans="10:13" x14ac:dyDescent="0.35">
      <c r="J153" s="49"/>
      <c r="K153" s="50"/>
      <c r="L153" s="50"/>
      <c r="M153" s="50"/>
    </row>
    <row r="154" spans="10:13" x14ac:dyDescent="0.35">
      <c r="J154" s="49"/>
      <c r="K154" s="50"/>
      <c r="L154" s="50"/>
      <c r="M154" s="50"/>
    </row>
    <row r="155" spans="10:13" x14ac:dyDescent="0.35">
      <c r="J155" s="49"/>
      <c r="K155" s="50"/>
      <c r="L155" s="50"/>
      <c r="M155" s="50"/>
    </row>
    <row r="156" spans="10:13" x14ac:dyDescent="0.35">
      <c r="J156" s="49"/>
      <c r="K156" s="50"/>
      <c r="L156" s="50"/>
      <c r="M156" s="50"/>
    </row>
    <row r="157" spans="10:13" x14ac:dyDescent="0.35">
      <c r="J157" s="49"/>
      <c r="K157" s="50"/>
      <c r="L157" s="50"/>
      <c r="M157" s="50"/>
    </row>
    <row r="158" spans="10:13" x14ac:dyDescent="0.35">
      <c r="J158" s="49"/>
      <c r="K158" s="50"/>
      <c r="L158" s="50"/>
      <c r="M158" s="50"/>
    </row>
    <row r="159" spans="10:13" x14ac:dyDescent="0.35">
      <c r="J159" s="49"/>
      <c r="K159" s="50"/>
      <c r="L159" s="50"/>
      <c r="M159" s="50"/>
    </row>
    <row r="160" spans="10:13" x14ac:dyDescent="0.35">
      <c r="J160" s="49"/>
      <c r="K160" s="50"/>
      <c r="L160" s="50"/>
      <c r="M160" s="50"/>
    </row>
    <row r="161" spans="10:13" x14ac:dyDescent="0.35">
      <c r="J161" s="49"/>
      <c r="K161" s="50"/>
      <c r="L161" s="50"/>
      <c r="M161" s="50"/>
    </row>
    <row r="162" spans="10:13" x14ac:dyDescent="0.35">
      <c r="J162" s="49"/>
      <c r="K162" s="50"/>
      <c r="L162" s="50"/>
      <c r="M162" s="50"/>
    </row>
    <row r="163" spans="10:13" x14ac:dyDescent="0.35">
      <c r="J163" s="49"/>
      <c r="K163" s="50"/>
      <c r="L163" s="50"/>
      <c r="M163" s="50"/>
    </row>
    <row r="164" spans="10:13" x14ac:dyDescent="0.35">
      <c r="J164" s="49"/>
      <c r="K164" s="50"/>
      <c r="L164" s="50"/>
      <c r="M164" s="50"/>
    </row>
    <row r="165" spans="10:13" x14ac:dyDescent="0.35">
      <c r="J165" s="49"/>
      <c r="K165" s="50"/>
      <c r="L165" s="50"/>
      <c r="M165" s="50"/>
    </row>
    <row r="166" spans="10:13" x14ac:dyDescent="0.35">
      <c r="J166" s="49"/>
      <c r="K166" s="50"/>
      <c r="L166" s="50"/>
      <c r="M166" s="50"/>
    </row>
    <row r="167" spans="10:13" x14ac:dyDescent="0.35">
      <c r="J167" s="49"/>
      <c r="K167" s="50"/>
      <c r="L167" s="50"/>
      <c r="M167" s="50"/>
    </row>
    <row r="168" spans="10:13" x14ac:dyDescent="0.35">
      <c r="J168" s="49"/>
      <c r="K168" s="50"/>
      <c r="L168" s="50"/>
      <c r="M168" s="50"/>
    </row>
    <row r="169" spans="10:13" x14ac:dyDescent="0.35">
      <c r="J169" s="49"/>
      <c r="K169" s="50"/>
      <c r="L169" s="50"/>
      <c r="M169" s="50"/>
    </row>
    <row r="170" spans="10:13" x14ac:dyDescent="0.35">
      <c r="J170" s="49"/>
      <c r="K170" s="50"/>
      <c r="L170" s="50"/>
      <c r="M170" s="50"/>
    </row>
    <row r="171" spans="10:13" x14ac:dyDescent="0.35">
      <c r="J171" s="49"/>
      <c r="K171" s="50"/>
      <c r="L171" s="50"/>
      <c r="M171" s="50"/>
    </row>
    <row r="172" spans="10:13" x14ac:dyDescent="0.35">
      <c r="J172" s="49"/>
      <c r="K172" s="50"/>
      <c r="L172" s="50"/>
      <c r="M172" s="50"/>
    </row>
    <row r="173" spans="10:13" x14ac:dyDescent="0.35">
      <c r="J173" s="49"/>
      <c r="K173" s="50"/>
      <c r="L173" s="50"/>
      <c r="M173" s="50"/>
    </row>
    <row r="174" spans="10:13" x14ac:dyDescent="0.35">
      <c r="J174" s="49"/>
      <c r="K174" s="50"/>
      <c r="L174" s="50"/>
      <c r="M174" s="50"/>
    </row>
    <row r="175" spans="10:13" x14ac:dyDescent="0.35">
      <c r="J175" s="49"/>
      <c r="K175" s="50"/>
      <c r="L175" s="50"/>
      <c r="M175" s="50"/>
    </row>
    <row r="176" spans="10:13" x14ac:dyDescent="0.35">
      <c r="J176" s="49"/>
      <c r="K176" s="50"/>
      <c r="L176" s="50"/>
      <c r="M176" s="50"/>
    </row>
    <row r="177" spans="10:13" x14ac:dyDescent="0.35">
      <c r="J177" s="49"/>
      <c r="K177" s="50"/>
      <c r="L177" s="50"/>
      <c r="M177" s="50"/>
    </row>
    <row r="178" spans="10:13" x14ac:dyDescent="0.35">
      <c r="J178" s="49"/>
      <c r="K178" s="50"/>
      <c r="L178" s="50"/>
      <c r="M178" s="50"/>
    </row>
    <row r="179" spans="10:13" x14ac:dyDescent="0.35">
      <c r="J179" s="49"/>
      <c r="K179" s="50"/>
      <c r="L179" s="50"/>
      <c r="M179" s="50"/>
    </row>
    <row r="180" spans="10:13" x14ac:dyDescent="0.35">
      <c r="J180" s="49"/>
      <c r="K180" s="50"/>
      <c r="L180" s="50"/>
      <c r="M180" s="50"/>
    </row>
    <row r="181" spans="10:13" x14ac:dyDescent="0.35">
      <c r="J181" s="49"/>
      <c r="K181" s="50"/>
      <c r="L181" s="50"/>
      <c r="M181" s="50"/>
    </row>
    <row r="182" spans="10:13" x14ac:dyDescent="0.35">
      <c r="J182" s="49"/>
      <c r="K182" s="50"/>
      <c r="L182" s="50"/>
      <c r="M182" s="50"/>
    </row>
    <row r="183" spans="10:13" x14ac:dyDescent="0.35">
      <c r="J183" s="49"/>
      <c r="K183" s="50"/>
      <c r="L183" s="50"/>
      <c r="M183" s="50"/>
    </row>
    <row r="184" spans="10:13" x14ac:dyDescent="0.35">
      <c r="J184" s="49"/>
      <c r="K184" s="50"/>
      <c r="L184" s="50"/>
      <c r="M184" s="50"/>
    </row>
    <row r="185" spans="10:13" x14ac:dyDescent="0.35">
      <c r="J185" s="49"/>
      <c r="K185" s="50"/>
      <c r="L185" s="50"/>
      <c r="M185" s="50"/>
    </row>
    <row r="186" spans="10:13" x14ac:dyDescent="0.35">
      <c r="J186" s="49"/>
      <c r="K186" s="50"/>
      <c r="L186" s="50"/>
      <c r="M186" s="50"/>
    </row>
    <row r="187" spans="10:13" x14ac:dyDescent="0.35">
      <c r="J187" s="49"/>
      <c r="K187" s="50"/>
      <c r="L187" s="50"/>
      <c r="M187" s="50"/>
    </row>
    <row r="188" spans="10:13" x14ac:dyDescent="0.35">
      <c r="J188" s="49"/>
      <c r="K188" s="50"/>
      <c r="L188" s="50"/>
      <c r="M188" s="50"/>
    </row>
    <row r="189" spans="10:13" x14ac:dyDescent="0.35">
      <c r="J189" s="49"/>
      <c r="K189" s="50"/>
      <c r="L189" s="50"/>
      <c r="M189" s="50"/>
    </row>
    <row r="190" spans="10:13" x14ac:dyDescent="0.35">
      <c r="J190" s="49"/>
      <c r="K190" s="50"/>
      <c r="L190" s="50"/>
      <c r="M190" s="50"/>
    </row>
    <row r="191" spans="10:13" x14ac:dyDescent="0.35">
      <c r="J191" s="49"/>
      <c r="K191" s="50"/>
      <c r="L191" s="50"/>
      <c r="M191" s="50"/>
    </row>
    <row r="192" spans="10:13" x14ac:dyDescent="0.35">
      <c r="J192" s="49"/>
      <c r="K192" s="50"/>
      <c r="L192" s="50"/>
      <c r="M192" s="50"/>
    </row>
    <row r="193" spans="10:13" x14ac:dyDescent="0.35">
      <c r="J193" s="49"/>
      <c r="K193" s="50"/>
      <c r="L193" s="50"/>
      <c r="M193" s="50"/>
    </row>
    <row r="194" spans="10:13" x14ac:dyDescent="0.35">
      <c r="J194" s="49"/>
      <c r="K194" s="50"/>
      <c r="L194" s="50"/>
      <c r="M194" s="50"/>
    </row>
    <row r="195" spans="10:13" x14ac:dyDescent="0.35">
      <c r="J195" s="49"/>
      <c r="K195" s="50"/>
      <c r="L195" s="50"/>
      <c r="M195" s="50"/>
    </row>
    <row r="196" spans="10:13" x14ac:dyDescent="0.35">
      <c r="J196" s="49"/>
      <c r="K196" s="50"/>
      <c r="L196" s="50"/>
      <c r="M196" s="50"/>
    </row>
    <row r="197" spans="10:13" x14ac:dyDescent="0.35">
      <c r="J197" s="49"/>
      <c r="K197" s="50"/>
      <c r="L197" s="50"/>
      <c r="M197" s="50"/>
    </row>
    <row r="198" spans="10:13" x14ac:dyDescent="0.35">
      <c r="J198" s="49"/>
      <c r="K198" s="50"/>
      <c r="L198" s="50"/>
      <c r="M198" s="50"/>
    </row>
    <row r="199" spans="10:13" x14ac:dyDescent="0.35">
      <c r="J199" s="49"/>
      <c r="K199" s="50"/>
      <c r="L199" s="50"/>
      <c r="M199" s="50"/>
    </row>
    <row r="200" spans="10:13" x14ac:dyDescent="0.35">
      <c r="J200" s="49"/>
      <c r="K200" s="50"/>
      <c r="L200" s="50"/>
      <c r="M200" s="50"/>
    </row>
    <row r="201" spans="10:13" x14ac:dyDescent="0.35">
      <c r="J201" s="49"/>
      <c r="K201" s="50"/>
      <c r="L201" s="50"/>
      <c r="M201" s="50"/>
    </row>
    <row r="202" spans="10:13" x14ac:dyDescent="0.35">
      <c r="J202" s="49"/>
      <c r="K202" s="50"/>
      <c r="L202" s="50"/>
      <c r="M202" s="50"/>
    </row>
    <row r="203" spans="10:13" x14ac:dyDescent="0.35">
      <c r="J203" s="49"/>
      <c r="K203" s="50"/>
      <c r="L203" s="50"/>
      <c r="M203" s="50"/>
    </row>
    <row r="204" spans="10:13" x14ac:dyDescent="0.35">
      <c r="J204" s="49"/>
      <c r="K204" s="50"/>
      <c r="L204" s="50"/>
      <c r="M204" s="50"/>
    </row>
    <row r="205" spans="10:13" x14ac:dyDescent="0.35">
      <c r="J205" s="49"/>
      <c r="K205" s="50"/>
      <c r="L205" s="50"/>
      <c r="M205" s="50"/>
    </row>
    <row r="206" spans="10:13" x14ac:dyDescent="0.35">
      <c r="J206" s="49"/>
      <c r="K206" s="50"/>
      <c r="L206" s="50"/>
      <c r="M206" s="50"/>
    </row>
    <row r="207" spans="10:13" x14ac:dyDescent="0.35">
      <c r="J207" s="49"/>
      <c r="K207" s="50"/>
      <c r="L207" s="50"/>
      <c r="M207" s="50"/>
    </row>
    <row r="208" spans="10:13" x14ac:dyDescent="0.35">
      <c r="J208" s="49"/>
      <c r="K208" s="50"/>
      <c r="L208" s="50"/>
      <c r="M208" s="50"/>
    </row>
    <row r="209" spans="10:13" x14ac:dyDescent="0.35">
      <c r="J209" s="49"/>
      <c r="K209" s="50"/>
      <c r="L209" s="50"/>
      <c r="M209" s="50"/>
    </row>
    <row r="210" spans="10:13" x14ac:dyDescent="0.35">
      <c r="J210" s="49"/>
      <c r="K210" s="50"/>
      <c r="L210" s="50"/>
      <c r="M210" s="50"/>
    </row>
    <row r="211" spans="10:13" x14ac:dyDescent="0.35">
      <c r="J211" s="49"/>
      <c r="K211" s="50"/>
      <c r="L211" s="50"/>
      <c r="M211" s="50"/>
    </row>
    <row r="212" spans="10:13" x14ac:dyDescent="0.35">
      <c r="J212" s="49"/>
      <c r="K212" s="50"/>
      <c r="L212" s="50"/>
      <c r="M212" s="50"/>
    </row>
    <row r="213" spans="10:13" x14ac:dyDescent="0.35">
      <c r="J213" s="49"/>
      <c r="K213" s="50"/>
      <c r="L213" s="50"/>
      <c r="M213" s="50"/>
    </row>
    <row r="214" spans="10:13" x14ac:dyDescent="0.35">
      <c r="J214" s="49"/>
      <c r="K214" s="50"/>
      <c r="L214" s="50"/>
      <c r="M214" s="50"/>
    </row>
    <row r="215" spans="10:13" x14ac:dyDescent="0.35">
      <c r="J215" s="49"/>
      <c r="K215" s="50"/>
      <c r="L215" s="50"/>
      <c r="M215" s="50"/>
    </row>
    <row r="216" spans="10:13" x14ac:dyDescent="0.35">
      <c r="J216" s="49"/>
      <c r="K216" s="50"/>
      <c r="L216" s="50"/>
      <c r="M216" s="50"/>
    </row>
    <row r="217" spans="10:13" x14ac:dyDescent="0.35">
      <c r="J217" s="49"/>
      <c r="K217" s="50"/>
      <c r="L217" s="50"/>
      <c r="M217" s="50"/>
    </row>
    <row r="218" spans="10:13" x14ac:dyDescent="0.35">
      <c r="J218" s="49"/>
      <c r="K218" s="50"/>
      <c r="L218" s="50"/>
      <c r="M218" s="50"/>
    </row>
    <row r="219" spans="10:13" x14ac:dyDescent="0.35">
      <c r="J219" s="49"/>
      <c r="K219" s="50"/>
      <c r="L219" s="50"/>
      <c r="M219" s="50"/>
    </row>
    <row r="220" spans="10:13" x14ac:dyDescent="0.35">
      <c r="J220" s="49"/>
      <c r="K220" s="50"/>
      <c r="L220" s="50"/>
      <c r="M220" s="50"/>
    </row>
    <row r="221" spans="10:13" x14ac:dyDescent="0.35">
      <c r="J221" s="49"/>
      <c r="K221" s="50"/>
      <c r="L221" s="50"/>
      <c r="M221" s="50"/>
    </row>
    <row r="222" spans="10:13" x14ac:dyDescent="0.35">
      <c r="J222" s="49"/>
      <c r="K222" s="50"/>
      <c r="L222" s="50"/>
      <c r="M222" s="50"/>
    </row>
    <row r="223" spans="10:13" x14ac:dyDescent="0.35">
      <c r="J223" s="49"/>
      <c r="K223" s="50"/>
      <c r="L223" s="50"/>
      <c r="M223" s="50"/>
    </row>
    <row r="224" spans="10:13" x14ac:dyDescent="0.35">
      <c r="J224" s="49"/>
      <c r="K224" s="50"/>
      <c r="L224" s="50"/>
      <c r="M224" s="50"/>
    </row>
    <row r="225" spans="10:13" x14ac:dyDescent="0.35">
      <c r="J225" s="49"/>
      <c r="K225" s="50"/>
      <c r="L225" s="50"/>
      <c r="M225" s="50"/>
    </row>
    <row r="226" spans="10:13" x14ac:dyDescent="0.35">
      <c r="J226" s="50"/>
      <c r="K226" s="50"/>
      <c r="L226" s="50"/>
      <c r="M226" s="50"/>
    </row>
    <row r="227" spans="10:13" x14ac:dyDescent="0.35">
      <c r="J227" s="51"/>
      <c r="K227" s="50"/>
      <c r="L227" s="50"/>
      <c r="M227" s="50"/>
    </row>
    <row r="228" spans="10:13" x14ac:dyDescent="0.35">
      <c r="J228" s="51"/>
      <c r="K228" s="50"/>
      <c r="L228" s="50"/>
      <c r="M228" s="50"/>
    </row>
    <row r="229" spans="10:13" x14ac:dyDescent="0.35">
      <c r="J229" s="51"/>
      <c r="K229" s="50"/>
      <c r="L229" s="50"/>
      <c r="M229" s="50"/>
    </row>
    <row r="230" spans="10:13" x14ac:dyDescent="0.35">
      <c r="J230" s="51"/>
      <c r="K230" s="50"/>
      <c r="L230" s="50"/>
      <c r="M230" s="50"/>
    </row>
    <row r="231" spans="10:13" x14ac:dyDescent="0.35">
      <c r="J231" s="51"/>
      <c r="K231" s="50"/>
      <c r="L231" s="50"/>
      <c r="M231" s="50"/>
    </row>
    <row r="232" spans="10:13" x14ac:dyDescent="0.35">
      <c r="J232" s="51"/>
      <c r="K232" s="50"/>
      <c r="L232" s="50"/>
      <c r="M232" s="50"/>
    </row>
    <row r="233" spans="10:13" x14ac:dyDescent="0.35">
      <c r="J233" s="51"/>
      <c r="K233" s="50"/>
      <c r="L233" s="50"/>
      <c r="M233" s="50"/>
    </row>
    <row r="234" spans="10:13" x14ac:dyDescent="0.35">
      <c r="J234" s="51"/>
      <c r="K234" s="50"/>
      <c r="L234" s="50"/>
      <c r="M234" s="50"/>
    </row>
  </sheetData>
  <mergeCells count="2">
    <mergeCell ref="J2:K2"/>
    <mergeCell ref="B1:I1"/>
  </mergeCells>
  <pageMargins left="0.7" right="0.7" top="0.75" bottom="0.75" header="0.3" footer="0.3"/>
  <pageSetup paperSize="9"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tabColor theme="2" tint="-0.249977111117893"/>
  </sheetPr>
  <dimension ref="A1:M10"/>
  <sheetViews>
    <sheetView showGridLines="0" zoomScaleNormal="100" zoomScaleSheetLayoutView="250" workbookViewId="0">
      <selection activeCell="F32" sqref="F32"/>
    </sheetView>
  </sheetViews>
  <sheetFormatPr defaultRowHeight="14.5" x14ac:dyDescent="0.35"/>
  <cols>
    <col min="1" max="1" width="6.81640625" customWidth="1"/>
    <col min="3" max="3" width="12.26953125" customWidth="1"/>
    <col min="4" max="4" width="15.1796875" customWidth="1"/>
    <col min="5" max="5" width="10.54296875" bestFit="1" customWidth="1"/>
  </cols>
  <sheetData>
    <row r="1" spans="1:13" s="108" customFormat="1" x14ac:dyDescent="0.35">
      <c r="B1" s="132" t="s">
        <v>208</v>
      </c>
      <c r="C1" s="133"/>
      <c r="D1" s="133"/>
      <c r="E1" s="133"/>
      <c r="F1" s="133"/>
      <c r="G1" s="133"/>
      <c r="H1" s="133"/>
    </row>
    <row r="2" spans="1:13" x14ac:dyDescent="0.35">
      <c r="A2" s="2"/>
      <c r="B2" s="80" t="s">
        <v>132</v>
      </c>
      <c r="C2" s="8"/>
      <c r="D2" s="8"/>
      <c r="M2" s="2"/>
    </row>
    <row r="3" spans="1:13" ht="28.5" customHeight="1" x14ac:dyDescent="0.35">
      <c r="B3" s="90" t="s">
        <v>125</v>
      </c>
      <c r="C3" s="91" t="s">
        <v>134</v>
      </c>
      <c r="D3" s="91" t="s">
        <v>190</v>
      </c>
    </row>
    <row r="4" spans="1:13" x14ac:dyDescent="0.35">
      <c r="B4" s="46">
        <v>2008</v>
      </c>
      <c r="C4" s="76">
        <v>11700</v>
      </c>
      <c r="D4" s="77">
        <v>0.53400000000000003</v>
      </c>
    </row>
    <row r="5" spans="1:13" x14ac:dyDescent="0.35">
      <c r="B5" s="46" t="s">
        <v>120</v>
      </c>
      <c r="C5" s="76">
        <v>16700</v>
      </c>
      <c r="D5" s="77">
        <v>0.51700000000000002</v>
      </c>
      <c r="E5" s="26"/>
    </row>
    <row r="6" spans="1:13" s="50" customFormat="1" x14ac:dyDescent="0.35">
      <c r="B6" s="120" t="s">
        <v>194</v>
      </c>
      <c r="C6" s="121"/>
      <c r="D6" s="122"/>
      <c r="E6" s="26"/>
    </row>
    <row r="7" spans="1:13" x14ac:dyDescent="0.35">
      <c r="B7" s="24" t="s">
        <v>136</v>
      </c>
    </row>
    <row r="8" spans="1:13" x14ac:dyDescent="0.35">
      <c r="B8" s="24" t="s">
        <v>135</v>
      </c>
      <c r="C8" s="25"/>
    </row>
    <row r="10" spans="1:13" x14ac:dyDescent="0.35">
      <c r="B10" s="131"/>
      <c r="C10" s="131"/>
      <c r="D10" s="131"/>
    </row>
  </sheetData>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tabColor theme="2" tint="-0.249977111117893"/>
  </sheetPr>
  <dimension ref="A1:K6"/>
  <sheetViews>
    <sheetView showGridLines="0" zoomScaleNormal="100" zoomScaleSheetLayoutView="235" workbookViewId="0">
      <selection activeCell="C33" sqref="C33"/>
    </sheetView>
  </sheetViews>
  <sheetFormatPr defaultColWidth="9.1796875" defaultRowHeight="14.5" x14ac:dyDescent="0.35"/>
  <cols>
    <col min="1" max="1" width="6.26953125" style="108" customWidth="1"/>
    <col min="2" max="2" width="35.26953125" style="105" customWidth="1"/>
    <col min="3" max="7" width="35.26953125" style="108" customWidth="1"/>
    <col min="8" max="16384" width="9.1796875" style="108"/>
  </cols>
  <sheetData>
    <row r="1" spans="1:11" x14ac:dyDescent="0.35">
      <c r="A1" s="109"/>
      <c r="B1" s="107" t="s">
        <v>176</v>
      </c>
      <c r="K1" s="109"/>
    </row>
    <row r="2" spans="1:11" x14ac:dyDescent="0.35">
      <c r="B2" s="110" t="s">
        <v>177</v>
      </c>
      <c r="C2" s="106"/>
    </row>
    <row r="4" spans="1:11" x14ac:dyDescent="0.35">
      <c r="G4" s="111"/>
    </row>
    <row r="5" spans="1:11" x14ac:dyDescent="0.35">
      <c r="G5" s="111"/>
    </row>
    <row r="6" spans="1:11" x14ac:dyDescent="0.35">
      <c r="G6" s="111"/>
    </row>
  </sheetData>
  <pageMargins left="0.7" right="0.7" top="0.75" bottom="0.75" header="0.3" footer="0.3"/>
  <pageSetup paperSize="9" orientation="landscape" r:id="rId1"/>
  <headerFooter>
    <oddFooter>&amp;L&amp;1#&amp;"Calibri"&amp;11&amp;K000000OFFICIAL: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18.1.1</vt:lpstr>
      <vt:lpstr>18.1.2</vt:lpstr>
      <vt:lpstr>18.1.3</vt:lpstr>
      <vt:lpstr>18.1.4</vt:lpstr>
      <vt:lpstr>18.1.5</vt:lpstr>
      <vt:lpstr>18.1.6</vt:lpstr>
      <vt:lpstr>18.1.7</vt:lpstr>
      <vt:lpstr>19.1.1</vt:lpstr>
      <vt:lpstr>19.1.2</vt:lpstr>
      <vt:lpstr>20.1.1</vt:lpstr>
      <vt:lpstr>20.1.2</vt:lpstr>
      <vt:lpstr>'18.1.2'!Print_Area</vt:lpstr>
      <vt:lpstr>'19.1.1'!Print_Area</vt:lpstr>
      <vt:lpstr>'19.1.2'!Print_Area</vt:lpstr>
      <vt:lpstr>'20.1.2'!Print_Area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2019-09-12T05:58:35Z</cp:lastPrinted>
  <dcterms:created xsi:type="dcterms:W3CDTF">2019-07-02T06:10:10Z</dcterms:created>
  <dcterms:modified xsi:type="dcterms:W3CDTF">2021-06-23T23:09:56Z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2cff-4d41-44a1-a7ea-af857521bf50_Enabled">
    <vt:lpwstr>true</vt:lpwstr>
  </property>
  <property fmtid="{D5CDD505-2E9C-101B-9397-08002B2CF9AE}" pid="3" name="MSIP_Label_17d22cff-4d41-44a1-a7ea-af857521bf50_SetDate">
    <vt:lpwstr>2021-06-23T23:09:50Z</vt:lpwstr>
  </property>
  <property fmtid="{D5CDD505-2E9C-101B-9397-08002B2CF9AE}" pid="4" name="MSIP_Label_17d22cff-4d41-44a1-a7ea-af857521bf50_Method">
    <vt:lpwstr>Privileged</vt:lpwstr>
  </property>
  <property fmtid="{D5CDD505-2E9C-101B-9397-08002B2CF9AE}" pid="5" name="MSIP_Label_17d22cff-4d41-44a1-a7ea-af857521bf50_Name">
    <vt:lpwstr>17d22cff-4d41-44a1-a7ea-af857521bf50</vt:lpwstr>
  </property>
  <property fmtid="{D5CDD505-2E9C-101B-9397-08002B2CF9AE}" pid="6" name="MSIP_Label_17d22cff-4d41-44a1-a7ea-af857521bf50_SiteId">
    <vt:lpwstr>722ea0be-3e1c-4b11-ad6f-9401d6856e24</vt:lpwstr>
  </property>
  <property fmtid="{D5CDD505-2E9C-101B-9397-08002B2CF9AE}" pid="7" name="MSIP_Label_17d22cff-4d41-44a1-a7ea-af857521bf50_ActionId">
    <vt:lpwstr/>
  </property>
  <property fmtid="{D5CDD505-2E9C-101B-9397-08002B2CF9AE}" pid="8" name="MSIP_Label_17d22cff-4d41-44a1-a7ea-af857521bf50_ContentBits">
    <vt:lpwstr>2</vt:lpwstr>
  </property>
</Properties>
</file>